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/>
  </bookViews>
  <sheets>
    <sheet name="199_ans_sSe4dRO (перерасчёт)" sheetId="2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A3" i="2"/>
  <c r="BB3" s="1"/>
  <c r="BA5"/>
  <c r="BB5" s="1"/>
  <c r="BA4"/>
  <c r="BA6"/>
  <c r="BA7"/>
  <c r="BB7" s="1"/>
  <c r="BA9"/>
  <c r="BB9" s="1"/>
  <c r="BA8"/>
  <c r="BB8" s="1"/>
  <c r="BA10"/>
  <c r="BA11"/>
  <c r="BB11" s="1"/>
  <c r="BA13"/>
  <c r="BA14"/>
  <c r="BA12"/>
  <c r="BB12" s="1"/>
  <c r="BA15"/>
  <c r="BB15" s="1"/>
  <c r="BA16"/>
  <c r="BB16" s="1"/>
  <c r="BA17"/>
  <c r="BB17" s="1"/>
  <c r="BA18"/>
  <c r="BA19"/>
  <c r="BB19" s="1"/>
  <c r="BA20"/>
  <c r="BB20" s="1"/>
  <c r="BA21"/>
  <c r="BB21" s="1"/>
  <c r="BA22"/>
  <c r="BB22" s="1"/>
  <c r="BA23"/>
  <c r="BB23" s="1"/>
  <c r="BA24"/>
  <c r="BB24" s="1"/>
  <c r="BA25"/>
  <c r="BB25" s="1"/>
  <c r="BA26"/>
  <c r="BB26" s="1"/>
  <c r="BA27"/>
  <c r="BB27" s="1"/>
  <c r="BA28"/>
  <c r="BB28" s="1"/>
  <c r="BA2"/>
  <c r="BB2" s="1"/>
  <c r="BB4"/>
  <c r="BB6"/>
  <c r="BB10"/>
  <c r="BB13"/>
  <c r="BB14"/>
  <c r="BB18"/>
</calcChain>
</file>

<file path=xl/sharedStrings.xml><?xml version="1.0" encoding="utf-8"?>
<sst xmlns="http://schemas.openxmlformats.org/spreadsheetml/2006/main" count="1108" uniqueCount="159">
  <si>
    <t>714.Био 1А</t>
  </si>
  <si>
    <t>169.Био 1Б</t>
  </si>
  <si>
    <t>676.Био 1В</t>
  </si>
  <si>
    <t>677.Био 1Г</t>
  </si>
  <si>
    <t>678.Био 1Д</t>
  </si>
  <si>
    <t>679.Био 2А наименьшее</t>
  </si>
  <si>
    <t>681.Био 2А наибольшее</t>
  </si>
  <si>
    <t>680.Био 2Б аммиак</t>
  </si>
  <si>
    <t>682.Био 2Б мочевина</t>
  </si>
  <si>
    <t>683.Био 2Б мочевая кислота</t>
  </si>
  <si>
    <t>718.Био 3А</t>
  </si>
  <si>
    <t>719.Био 3Б</t>
  </si>
  <si>
    <t>720.Био 3В</t>
  </si>
  <si>
    <t>721.Био 3Г</t>
  </si>
  <si>
    <t>722.Био 3Д</t>
  </si>
  <si>
    <t>723.Био 4А</t>
  </si>
  <si>
    <t>724.Био 4Б</t>
  </si>
  <si>
    <t>725.Био 4В</t>
  </si>
  <si>
    <t>726.Био 4Г</t>
  </si>
  <si>
    <t>715. Био 4Д</t>
  </si>
  <si>
    <t>716. Био 5А</t>
  </si>
  <si>
    <t>717. Био 5Б</t>
  </si>
  <si>
    <t>196. Био 5В</t>
  </si>
  <si>
    <t>198. Био 5Г</t>
  </si>
  <si>
    <t>259. Био 5Д</t>
  </si>
  <si>
    <t>231. Био 6А</t>
  </si>
  <si>
    <t>917.Био 6Б</t>
  </si>
  <si>
    <t>918.Био 6В</t>
  </si>
  <si>
    <t>919. Био 6Г</t>
  </si>
  <si>
    <t>920. Био 6Д</t>
  </si>
  <si>
    <t>921.Био 7А</t>
  </si>
  <si>
    <t>922.Био 7Б</t>
  </si>
  <si>
    <t>923.Био 7В</t>
  </si>
  <si>
    <t>924.Био 7Г</t>
  </si>
  <si>
    <t>925.Био 7Д</t>
  </si>
  <si>
    <t>926.Био 8А</t>
  </si>
  <si>
    <t>927.Био 8Б</t>
  </si>
  <si>
    <t>928. Био 8В</t>
  </si>
  <si>
    <t>929.Био 8Г</t>
  </si>
  <si>
    <t>930. Био 8Д</t>
  </si>
  <si>
    <t>1114. Био 9А</t>
  </si>
  <si>
    <t>1115. Био 9Б</t>
  </si>
  <si>
    <t>1116. Био 9В</t>
  </si>
  <si>
    <t>1117. Био 9Г</t>
  </si>
  <si>
    <t>1118. Био 9Д</t>
  </si>
  <si>
    <t>936.Био 10А</t>
  </si>
  <si>
    <t>937.Био 10Б</t>
  </si>
  <si>
    <t>938.Био 10В</t>
  </si>
  <si>
    <t>939.Био 10Г</t>
  </si>
  <si>
    <t>940.Био 10Д</t>
  </si>
  <si>
    <t>% (100)</t>
  </si>
  <si>
    <t>Закиров</t>
  </si>
  <si>
    <t>Тимур</t>
  </si>
  <si>
    <t>[1]</t>
  </si>
  <si>
    <t xml:space="preserve">+ </t>
  </si>
  <si>
    <t>[2]</t>
  </si>
  <si>
    <t xml:space="preserve">[1]  </t>
  </si>
  <si>
    <t>Грибанов</t>
  </si>
  <si>
    <t>Данила</t>
  </si>
  <si>
    <t xml:space="preserve">|2|4|5| </t>
  </si>
  <si>
    <t xml:space="preserve">- </t>
  </si>
  <si>
    <t xml:space="preserve">B </t>
  </si>
  <si>
    <t>Матюшкин</t>
  </si>
  <si>
    <t>Владимир</t>
  </si>
  <si>
    <t xml:space="preserve">[1] </t>
  </si>
  <si>
    <t>Головенко</t>
  </si>
  <si>
    <t>Арина</t>
  </si>
  <si>
    <t xml:space="preserve">Hymenoptera </t>
  </si>
  <si>
    <t xml:space="preserve">A, B, C </t>
  </si>
  <si>
    <t>Григорьева</t>
  </si>
  <si>
    <t xml:space="preserve">F </t>
  </si>
  <si>
    <t xml:space="preserve">A, C </t>
  </si>
  <si>
    <t xml:space="preserve">D, E </t>
  </si>
  <si>
    <t xml:space="preserve">G </t>
  </si>
  <si>
    <t>Климин</t>
  </si>
  <si>
    <t>Андрей</t>
  </si>
  <si>
    <t xml:space="preserve">|1|2|4| </t>
  </si>
  <si>
    <t xml:space="preserve">|2|3| </t>
  </si>
  <si>
    <t xml:space="preserve">C </t>
  </si>
  <si>
    <t xml:space="preserve">A </t>
  </si>
  <si>
    <t>Подзоров</t>
  </si>
  <si>
    <t>Всеволод</t>
  </si>
  <si>
    <t xml:space="preserve">|4| </t>
  </si>
  <si>
    <t xml:space="preserve">|1|2|5| </t>
  </si>
  <si>
    <t>Радостев</t>
  </si>
  <si>
    <t>Михаил</t>
  </si>
  <si>
    <t>Голощапов</t>
  </si>
  <si>
    <t xml:space="preserve">dictyoptera </t>
  </si>
  <si>
    <t>Столпник</t>
  </si>
  <si>
    <t>Тимофей</t>
  </si>
  <si>
    <t xml:space="preserve">Phasmatodea </t>
  </si>
  <si>
    <t xml:space="preserve">Decapoda </t>
  </si>
  <si>
    <t>Гладышева</t>
  </si>
  <si>
    <t xml:space="preserve">C, D </t>
  </si>
  <si>
    <t>Егузов</t>
  </si>
  <si>
    <t>Матвей</t>
  </si>
  <si>
    <t xml:space="preserve">|5| </t>
  </si>
  <si>
    <t>Фролова</t>
  </si>
  <si>
    <t>Надежда</t>
  </si>
  <si>
    <t xml:space="preserve">HETEROPTERA </t>
  </si>
  <si>
    <t xml:space="preserve">CRUSTACEA </t>
  </si>
  <si>
    <t>Алексеев</t>
  </si>
  <si>
    <t>Николай</t>
  </si>
  <si>
    <t xml:space="preserve">E </t>
  </si>
  <si>
    <t>Вахрушев</t>
  </si>
  <si>
    <t>Егор</t>
  </si>
  <si>
    <t xml:space="preserve">Mantodea </t>
  </si>
  <si>
    <t xml:space="preserve">D </t>
  </si>
  <si>
    <t>Калачёв</t>
  </si>
  <si>
    <t xml:space="preserve">|1|3|4| </t>
  </si>
  <si>
    <t xml:space="preserve">С </t>
  </si>
  <si>
    <t>Кай</t>
  </si>
  <si>
    <t xml:space="preserve">Heteroptera </t>
  </si>
  <si>
    <t>Козина</t>
  </si>
  <si>
    <t>Светлана</t>
  </si>
  <si>
    <t xml:space="preserve">Chelicerata </t>
  </si>
  <si>
    <t xml:space="preserve">Trilobitomorpha </t>
  </si>
  <si>
    <t xml:space="preserve">Crustacea </t>
  </si>
  <si>
    <t>Хусаинова</t>
  </si>
  <si>
    <t>Карина</t>
  </si>
  <si>
    <t xml:space="preserve">|1|3| </t>
  </si>
  <si>
    <t>Манукян</t>
  </si>
  <si>
    <t>Артик</t>
  </si>
  <si>
    <t xml:space="preserve">Orthopthra </t>
  </si>
  <si>
    <t xml:space="preserve">Odonata </t>
  </si>
  <si>
    <t>Булыгин</t>
  </si>
  <si>
    <t>Иван</t>
  </si>
  <si>
    <t xml:space="preserve">привиденьевые </t>
  </si>
  <si>
    <t xml:space="preserve">богомоловые </t>
  </si>
  <si>
    <t xml:space="preserve">жесткокрылые </t>
  </si>
  <si>
    <t xml:space="preserve">двукрылые </t>
  </si>
  <si>
    <t xml:space="preserve">ротоногие </t>
  </si>
  <si>
    <t>Голосий</t>
  </si>
  <si>
    <t>Сергей</t>
  </si>
  <si>
    <t>Наливко</t>
  </si>
  <si>
    <t>Александра</t>
  </si>
  <si>
    <t xml:space="preserve">phasmatodea </t>
  </si>
  <si>
    <t xml:space="preserve">odonata </t>
  </si>
  <si>
    <t xml:space="preserve">hymenoptera </t>
  </si>
  <si>
    <t xml:space="preserve">hexanauplia </t>
  </si>
  <si>
    <t>Строгонов</t>
  </si>
  <si>
    <t>Игорь</t>
  </si>
  <si>
    <t xml:space="preserve">Ephemeroptera </t>
  </si>
  <si>
    <t xml:space="preserve">B,C </t>
  </si>
  <si>
    <t>Орлов</t>
  </si>
  <si>
    <t>Григорий</t>
  </si>
  <si>
    <t xml:space="preserve">|2|3|4| </t>
  </si>
  <si>
    <t xml:space="preserve">|1| </t>
  </si>
  <si>
    <t>Разанкова</t>
  </si>
  <si>
    <t xml:space="preserve">|3| </t>
  </si>
  <si>
    <t xml:space="preserve">Палочниковые </t>
  </si>
  <si>
    <t xml:space="preserve">Сетчатокрылые </t>
  </si>
  <si>
    <t xml:space="preserve">Прямокрылые </t>
  </si>
  <si>
    <t xml:space="preserve">Двукрылые </t>
  </si>
  <si>
    <t xml:space="preserve">Ракообразные </t>
  </si>
  <si>
    <t>Зайцев</t>
  </si>
  <si>
    <t>[2,5]</t>
  </si>
  <si>
    <t>points (60)</t>
  </si>
  <si>
    <t>допуск к 3 туру</t>
  </si>
</sst>
</file>

<file path=xl/styles.xml><?xml version="1.0" encoding="utf-8"?>
<styleSheet xmlns="http://schemas.openxmlformats.org/spreadsheetml/2006/main">
  <fonts count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Font="1"/>
    <xf numFmtId="2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zoomScaleNormal="100" workbookViewId="0">
      <selection activeCell="BE27" sqref="BE27"/>
    </sheetView>
  </sheetViews>
  <sheetFormatPr defaultRowHeight="12.75"/>
  <cols>
    <col min="1" max="1" width="12.140625" customWidth="1"/>
    <col min="2" max="2" width="11.28515625" bestFit="1" customWidth="1"/>
    <col min="3" max="5" width="11" hidden="1" customWidth="1"/>
    <col min="6" max="6" width="10.7109375" hidden="1" customWidth="1"/>
    <col min="7" max="7" width="11" hidden="1" customWidth="1"/>
    <col min="8" max="8" width="22" hidden="1" customWidth="1"/>
    <col min="9" max="9" width="21.85546875" hidden="1" customWidth="1"/>
    <col min="10" max="10" width="17.85546875" hidden="1" customWidth="1"/>
    <col min="11" max="11" width="19.5703125" hidden="1" customWidth="1"/>
    <col min="12" max="12" width="25.85546875" hidden="1" customWidth="1"/>
    <col min="13" max="15" width="11" hidden="1" customWidth="1"/>
    <col min="16" max="16" width="10.7109375" hidden="1" customWidth="1"/>
    <col min="17" max="20" width="11" hidden="1" customWidth="1"/>
    <col min="21" max="21" width="10.7109375" hidden="1" customWidth="1"/>
    <col min="22" max="25" width="9.140625" hidden="1" customWidth="1"/>
    <col min="26" max="26" width="11.28515625" hidden="1" customWidth="1"/>
    <col min="27" max="28" width="9.140625" hidden="1" customWidth="1"/>
    <col min="29" max="30" width="11" hidden="1" customWidth="1"/>
    <col min="31" max="31" width="11.28515625" hidden="1" customWidth="1"/>
    <col min="32" max="32" width="9.140625" hidden="1" customWidth="1"/>
    <col min="33" max="35" width="11" hidden="1" customWidth="1"/>
    <col min="36" max="36" width="10.7109375" hidden="1" customWidth="1"/>
    <col min="37" max="39" width="11" hidden="1" customWidth="1"/>
    <col min="40" max="40" width="9.140625" hidden="1" customWidth="1"/>
    <col min="41" max="41" width="10.7109375" hidden="1" customWidth="1"/>
    <col min="42" max="42" width="9.140625" hidden="1" customWidth="1"/>
    <col min="43" max="43" width="15.140625" hidden="1" customWidth="1"/>
    <col min="44" max="46" width="14.42578125" hidden="1" customWidth="1"/>
    <col min="47" max="47" width="13.85546875" hidden="1" customWidth="1"/>
    <col min="48" max="50" width="12" hidden="1" customWidth="1"/>
    <col min="51" max="51" width="11.7109375" hidden="1" customWidth="1"/>
    <col min="52" max="52" width="12" hidden="1" customWidth="1"/>
    <col min="53" max="53" width="10" customWidth="1"/>
    <col min="54" max="54" width="7.85546875" customWidth="1"/>
    <col min="56" max="56" width="18.85546875" customWidth="1"/>
    <col min="57" max="57" width="18.5703125" customWidth="1"/>
    <col min="58" max="58" width="18.85546875" customWidth="1"/>
    <col min="59" max="59" width="29.85546875" customWidth="1"/>
    <col min="60" max="60" width="29.7109375" customWidth="1"/>
    <col min="61" max="61" width="25.7109375" customWidth="1"/>
    <col min="62" max="62" width="27.5703125" customWidth="1"/>
    <col min="63" max="63" width="33.85546875" customWidth="1"/>
    <col min="64" max="66" width="18.85546875" customWidth="1"/>
    <col min="67" max="67" width="18.5703125" customWidth="1"/>
    <col min="68" max="71" width="18.85546875" customWidth="1"/>
    <col min="72" max="72" width="18.5703125" customWidth="1"/>
    <col min="73" max="76" width="19.42578125" customWidth="1"/>
    <col min="77" max="77" width="19.140625" customWidth="1"/>
    <col min="78" max="79" width="19.42578125" customWidth="1"/>
    <col min="80" max="81" width="18.85546875" customWidth="1"/>
    <col min="82" max="82" width="19.140625" customWidth="1"/>
    <col min="83" max="83" width="19.42578125" customWidth="1"/>
    <col min="84" max="86" width="18.85546875" customWidth="1"/>
    <col min="87" max="87" width="18.5703125" customWidth="1"/>
    <col min="88" max="90" width="18.85546875" customWidth="1"/>
    <col min="91" max="91" width="19.42578125" customWidth="1"/>
    <col min="92" max="92" width="18.5703125" customWidth="1"/>
    <col min="93" max="93" width="19.42578125" customWidth="1"/>
    <col min="94" max="96" width="20.140625" customWidth="1"/>
    <col min="97" max="97" width="19.85546875" customWidth="1"/>
    <col min="98" max="98" width="20.140625" customWidth="1"/>
    <col min="99" max="101" width="19.85546875" customWidth="1"/>
    <col min="102" max="102" width="19.5703125" customWidth="1"/>
    <col min="103" max="103" width="19.85546875" customWidth="1"/>
  </cols>
  <sheetData>
    <row r="1" spans="1:5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157</v>
      </c>
      <c r="BB1" t="s">
        <v>50</v>
      </c>
    </row>
    <row r="2" spans="1:55">
      <c r="A2" t="s">
        <v>51</v>
      </c>
      <c r="B2" t="s">
        <v>52</v>
      </c>
      <c r="C2" t="s">
        <v>53</v>
      </c>
      <c r="D2" t="s">
        <v>53</v>
      </c>
      <c r="E2" t="s">
        <v>53</v>
      </c>
      <c r="F2" t="s">
        <v>53</v>
      </c>
      <c r="G2" t="s">
        <v>53</v>
      </c>
      <c r="H2" t="s">
        <v>156</v>
      </c>
      <c r="I2">
        <v>4</v>
      </c>
      <c r="J2" t="s">
        <v>53</v>
      </c>
      <c r="K2" t="s">
        <v>53</v>
      </c>
      <c r="L2" t="s">
        <v>53</v>
      </c>
      <c r="M2" t="s">
        <v>54</v>
      </c>
      <c r="N2" t="s">
        <v>53</v>
      </c>
      <c r="O2">
        <v>0</v>
      </c>
      <c r="P2" t="s">
        <v>53</v>
      </c>
      <c r="Q2" t="s">
        <v>53</v>
      </c>
      <c r="R2" t="s">
        <v>54</v>
      </c>
      <c r="S2" t="s">
        <v>53</v>
      </c>
      <c r="T2" t="s">
        <v>53</v>
      </c>
      <c r="U2" t="s">
        <v>53</v>
      </c>
      <c r="V2" t="s">
        <v>53</v>
      </c>
      <c r="W2" t="s">
        <v>53</v>
      </c>
      <c r="X2" t="s">
        <v>53</v>
      </c>
      <c r="Y2" t="s">
        <v>53</v>
      </c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53</v>
      </c>
      <c r="AF2" t="s">
        <v>53</v>
      </c>
      <c r="AG2" t="s">
        <v>53</v>
      </c>
      <c r="AH2" t="s">
        <v>53</v>
      </c>
      <c r="AI2" t="s">
        <v>53</v>
      </c>
      <c r="AJ2" t="s">
        <v>53</v>
      </c>
      <c r="AK2" t="s">
        <v>53</v>
      </c>
      <c r="AL2">
        <v>0</v>
      </c>
      <c r="AM2" t="s">
        <v>53</v>
      </c>
      <c r="AN2">
        <v>0</v>
      </c>
      <c r="AO2" t="s">
        <v>53</v>
      </c>
      <c r="AP2" t="s">
        <v>53</v>
      </c>
      <c r="AQ2" t="s">
        <v>55</v>
      </c>
      <c r="AR2" t="s">
        <v>55</v>
      </c>
      <c r="AS2" t="s">
        <v>55</v>
      </c>
      <c r="AT2" t="s">
        <v>55</v>
      </c>
      <c r="AU2" t="s">
        <v>55</v>
      </c>
      <c r="AV2" t="s">
        <v>53</v>
      </c>
      <c r="AW2" t="s">
        <v>56</v>
      </c>
      <c r="AX2" t="s">
        <v>53</v>
      </c>
      <c r="AY2" t="s">
        <v>53</v>
      </c>
      <c r="AZ2" t="s">
        <v>53</v>
      </c>
      <c r="BA2" s="3">
        <f>2*COUNTIFS(C2:AZ2, "=[1]")-45+4*COUNTIFS(C2:AZ2, "=[2]")-10+2.5*COUNTIFS(C2:AZ2, "=[2,5]")</f>
        <v>41.5</v>
      </c>
      <c r="BB2" s="4">
        <f t="shared" ref="BB2:BB28" si="0">100*BA2/60</f>
        <v>69.166666666666671</v>
      </c>
      <c r="BC2" t="s">
        <v>158</v>
      </c>
    </row>
    <row r="3" spans="1:55">
      <c r="A3" t="s">
        <v>57</v>
      </c>
      <c r="B3" t="s">
        <v>58</v>
      </c>
      <c r="C3" t="s">
        <v>53</v>
      </c>
      <c r="D3" t="s">
        <v>53</v>
      </c>
      <c r="E3" t="s">
        <v>53</v>
      </c>
      <c r="F3" t="s">
        <v>53</v>
      </c>
      <c r="G3" t="s">
        <v>53</v>
      </c>
      <c r="H3">
        <v>4</v>
      </c>
      <c r="I3">
        <v>5</v>
      </c>
      <c r="J3" t="s">
        <v>53</v>
      </c>
      <c r="K3" t="s">
        <v>59</v>
      </c>
      <c r="L3" t="s">
        <v>53</v>
      </c>
      <c r="M3" t="s">
        <v>53</v>
      </c>
      <c r="N3" t="s">
        <v>53</v>
      </c>
      <c r="O3" t="s">
        <v>53</v>
      </c>
      <c r="P3" t="s">
        <v>53</v>
      </c>
      <c r="Q3" t="s">
        <v>60</v>
      </c>
      <c r="R3" t="s">
        <v>54</v>
      </c>
      <c r="S3" t="s">
        <v>53</v>
      </c>
      <c r="T3" t="s">
        <v>53</v>
      </c>
      <c r="U3">
        <v>0</v>
      </c>
      <c r="V3" t="s">
        <v>53</v>
      </c>
      <c r="W3" t="s">
        <v>53</v>
      </c>
      <c r="X3" t="s">
        <v>53</v>
      </c>
      <c r="Y3" t="s">
        <v>53</v>
      </c>
      <c r="Z3" t="s">
        <v>53</v>
      </c>
      <c r="AA3" t="s">
        <v>53</v>
      </c>
      <c r="AB3" t="s">
        <v>53</v>
      </c>
      <c r="AC3" t="s">
        <v>53</v>
      </c>
      <c r="AD3" t="s">
        <v>53</v>
      </c>
      <c r="AE3" t="s">
        <v>53</v>
      </c>
      <c r="AF3" t="s">
        <v>53</v>
      </c>
      <c r="AG3" t="s">
        <v>53</v>
      </c>
      <c r="AH3" t="s">
        <v>53</v>
      </c>
      <c r="AI3" t="s">
        <v>53</v>
      </c>
      <c r="AJ3" t="s">
        <v>53</v>
      </c>
      <c r="AK3" t="s">
        <v>53</v>
      </c>
      <c r="AL3" t="s">
        <v>53</v>
      </c>
      <c r="AM3" t="s">
        <v>53</v>
      </c>
      <c r="AN3">
        <v>0</v>
      </c>
      <c r="AO3" t="s">
        <v>54</v>
      </c>
      <c r="AP3" t="s">
        <v>53</v>
      </c>
      <c r="AQ3" t="s">
        <v>55</v>
      </c>
      <c r="AR3" t="s">
        <v>55</v>
      </c>
      <c r="AS3" t="s">
        <v>55</v>
      </c>
      <c r="AT3" t="s">
        <v>55</v>
      </c>
      <c r="AU3" t="s">
        <v>55</v>
      </c>
      <c r="AV3" t="s">
        <v>61</v>
      </c>
      <c r="AW3" t="s">
        <v>61</v>
      </c>
      <c r="AX3" t="s">
        <v>61</v>
      </c>
      <c r="AY3" t="s">
        <v>53</v>
      </c>
      <c r="AZ3" t="s">
        <v>53</v>
      </c>
      <c r="BA3" s="3">
        <f>2*COUNTIFS(C3:AZ3, "=[1]")-45+4*COUNTIFS(C3:AZ3, "=[2]")-10+2.5*COUNTIFS(C3:AZ3, "=[2,5]")</f>
        <v>33</v>
      </c>
      <c r="BB3" s="4">
        <f t="shared" si="0"/>
        <v>55</v>
      </c>
      <c r="BC3" t="s">
        <v>158</v>
      </c>
    </row>
    <row r="4" spans="1:55">
      <c r="A4" t="s">
        <v>65</v>
      </c>
      <c r="B4" t="s">
        <v>66</v>
      </c>
      <c r="C4" t="s">
        <v>53</v>
      </c>
      <c r="D4" t="s">
        <v>53</v>
      </c>
      <c r="E4" t="s">
        <v>53</v>
      </c>
      <c r="F4" t="s">
        <v>53</v>
      </c>
      <c r="G4" t="s">
        <v>53</v>
      </c>
      <c r="H4" t="s">
        <v>156</v>
      </c>
      <c r="I4" t="s">
        <v>156</v>
      </c>
      <c r="J4" t="s">
        <v>53</v>
      </c>
      <c r="K4" t="s">
        <v>53</v>
      </c>
      <c r="L4" t="s">
        <v>53</v>
      </c>
      <c r="M4" t="s">
        <v>53</v>
      </c>
      <c r="N4" t="s">
        <v>53</v>
      </c>
      <c r="O4" t="s">
        <v>53</v>
      </c>
      <c r="P4" t="s">
        <v>53</v>
      </c>
      <c r="Q4" t="s">
        <v>53</v>
      </c>
      <c r="R4" t="s">
        <v>53</v>
      </c>
      <c r="S4" t="s">
        <v>53</v>
      </c>
      <c r="T4" t="s">
        <v>53</v>
      </c>
      <c r="U4" t="s">
        <v>53</v>
      </c>
      <c r="V4">
        <v>0</v>
      </c>
      <c r="W4">
        <v>0</v>
      </c>
      <c r="X4" t="s">
        <v>53</v>
      </c>
      <c r="Y4" t="s">
        <v>53</v>
      </c>
      <c r="Z4" t="s">
        <v>54</v>
      </c>
      <c r="AA4" t="s">
        <v>53</v>
      </c>
      <c r="AB4" t="s">
        <v>53</v>
      </c>
      <c r="AC4" t="s">
        <v>53</v>
      </c>
      <c r="AD4" t="s">
        <v>53</v>
      </c>
      <c r="AE4" t="s">
        <v>53</v>
      </c>
      <c r="AF4" t="s">
        <v>53</v>
      </c>
      <c r="AG4">
        <v>0</v>
      </c>
      <c r="AH4" t="s">
        <v>53</v>
      </c>
      <c r="AI4" t="s">
        <v>53</v>
      </c>
      <c r="AJ4" t="s">
        <v>54</v>
      </c>
      <c r="AK4" t="s">
        <v>53</v>
      </c>
      <c r="AL4">
        <v>0</v>
      </c>
      <c r="AM4">
        <v>0</v>
      </c>
      <c r="AN4" t="s">
        <v>53</v>
      </c>
      <c r="AO4" t="s">
        <v>53</v>
      </c>
      <c r="AP4" t="s">
        <v>53</v>
      </c>
      <c r="AQ4" t="s">
        <v>55</v>
      </c>
      <c r="AR4" t="s">
        <v>67</v>
      </c>
      <c r="AS4" t="s">
        <v>67</v>
      </c>
      <c r="AT4" t="s">
        <v>55</v>
      </c>
      <c r="AU4" t="s">
        <v>55</v>
      </c>
      <c r="AW4" t="s">
        <v>64</v>
      </c>
      <c r="AX4" t="s">
        <v>68</v>
      </c>
      <c r="AY4" t="s">
        <v>53</v>
      </c>
      <c r="AZ4" t="s">
        <v>53</v>
      </c>
      <c r="BA4" s="3">
        <f>2*COUNTIFS(C4:AZ4, "=[1]")-45+4*COUNTIFS(C4:AZ4, "=[2]")-10+2.5*COUNTIFS(C4:AZ4, "=[2,5]")</f>
        <v>28</v>
      </c>
      <c r="BB4" s="4">
        <f t="shared" si="0"/>
        <v>46.666666666666664</v>
      </c>
      <c r="BC4" t="s">
        <v>158</v>
      </c>
    </row>
    <row r="5" spans="1:55">
      <c r="A5" t="s">
        <v>62</v>
      </c>
      <c r="B5" t="s">
        <v>63</v>
      </c>
      <c r="C5" t="s">
        <v>53</v>
      </c>
      <c r="D5">
        <v>0</v>
      </c>
      <c r="E5" t="s">
        <v>53</v>
      </c>
      <c r="F5">
        <v>0</v>
      </c>
      <c r="G5" t="s">
        <v>53</v>
      </c>
      <c r="H5" t="s">
        <v>156</v>
      </c>
      <c r="I5" t="s">
        <v>156</v>
      </c>
      <c r="J5" t="s">
        <v>53</v>
      </c>
      <c r="K5" t="s">
        <v>53</v>
      </c>
      <c r="L5" t="s">
        <v>53</v>
      </c>
      <c r="M5" t="s">
        <v>54</v>
      </c>
      <c r="N5" t="s">
        <v>53</v>
      </c>
      <c r="O5">
        <v>0</v>
      </c>
      <c r="P5" t="s">
        <v>53</v>
      </c>
      <c r="Q5" t="s">
        <v>53</v>
      </c>
      <c r="R5" t="s">
        <v>53</v>
      </c>
      <c r="S5" t="s">
        <v>53</v>
      </c>
      <c r="T5" t="s">
        <v>53</v>
      </c>
      <c r="U5" t="s">
        <v>53</v>
      </c>
      <c r="V5">
        <v>0</v>
      </c>
      <c r="W5" t="s">
        <v>53</v>
      </c>
      <c r="X5" t="s">
        <v>54</v>
      </c>
      <c r="Y5" t="s">
        <v>54</v>
      </c>
      <c r="Z5" t="s">
        <v>54</v>
      </c>
      <c r="AA5" t="s">
        <v>53</v>
      </c>
      <c r="AB5" t="s">
        <v>53</v>
      </c>
      <c r="AC5" t="s">
        <v>53</v>
      </c>
      <c r="AD5" t="s">
        <v>53</v>
      </c>
      <c r="AE5" t="s">
        <v>53</v>
      </c>
      <c r="AF5" t="s">
        <v>53</v>
      </c>
      <c r="AG5">
        <v>0</v>
      </c>
      <c r="AH5" t="s">
        <v>53</v>
      </c>
      <c r="AI5" t="s">
        <v>54</v>
      </c>
      <c r="AJ5" t="s">
        <v>54</v>
      </c>
      <c r="AK5" t="s">
        <v>54</v>
      </c>
      <c r="AL5">
        <v>0</v>
      </c>
      <c r="AM5" t="s">
        <v>53</v>
      </c>
      <c r="AN5" t="s">
        <v>53</v>
      </c>
      <c r="AO5" t="s">
        <v>54</v>
      </c>
      <c r="AP5" t="s">
        <v>53</v>
      </c>
      <c r="AQ5" t="s">
        <v>55</v>
      </c>
      <c r="AR5" t="s">
        <v>55</v>
      </c>
      <c r="AS5" t="s">
        <v>55</v>
      </c>
      <c r="AT5" t="s">
        <v>55</v>
      </c>
      <c r="AU5" t="s">
        <v>55</v>
      </c>
      <c r="AV5" t="s">
        <v>53</v>
      </c>
      <c r="AW5" t="s">
        <v>64</v>
      </c>
      <c r="AX5" t="s">
        <v>53</v>
      </c>
      <c r="AY5" t="s">
        <v>53</v>
      </c>
      <c r="AZ5" t="s">
        <v>53</v>
      </c>
      <c r="BA5" s="3">
        <f>2*COUNTIFS(C5:AZ5, "=[1]")-45+4*COUNTIFS(C5:AZ5, "=[2]")-10+2.5*COUNTIFS(C5:AZ5, "=[2,5]")</f>
        <v>26</v>
      </c>
      <c r="BB5" s="4">
        <f t="shared" si="0"/>
        <v>43.333333333333336</v>
      </c>
      <c r="BC5" t="s">
        <v>158</v>
      </c>
    </row>
    <row r="6" spans="1:55">
      <c r="A6" t="s">
        <v>69</v>
      </c>
      <c r="B6" t="s">
        <v>66</v>
      </c>
      <c r="C6" t="s">
        <v>53</v>
      </c>
      <c r="D6">
        <v>0</v>
      </c>
      <c r="E6" t="s">
        <v>53</v>
      </c>
      <c r="F6" t="s">
        <v>53</v>
      </c>
      <c r="G6" t="s">
        <v>53</v>
      </c>
      <c r="H6" t="s">
        <v>156</v>
      </c>
      <c r="I6">
        <v>4</v>
      </c>
      <c r="J6" t="s">
        <v>53</v>
      </c>
      <c r="K6" t="s">
        <v>53</v>
      </c>
      <c r="L6" t="s">
        <v>53</v>
      </c>
      <c r="M6" t="s">
        <v>54</v>
      </c>
      <c r="N6">
        <v>0</v>
      </c>
      <c r="O6">
        <v>0</v>
      </c>
      <c r="P6" t="s">
        <v>53</v>
      </c>
      <c r="Q6" t="s">
        <v>53</v>
      </c>
      <c r="R6" t="s">
        <v>53</v>
      </c>
      <c r="S6" t="s">
        <v>54</v>
      </c>
      <c r="T6">
        <v>0</v>
      </c>
      <c r="U6">
        <v>0</v>
      </c>
      <c r="V6" t="s">
        <v>53</v>
      </c>
      <c r="W6" t="s">
        <v>53</v>
      </c>
      <c r="X6" t="s">
        <v>53</v>
      </c>
      <c r="Y6" t="s">
        <v>53</v>
      </c>
      <c r="Z6" t="s">
        <v>53</v>
      </c>
      <c r="AA6" t="s">
        <v>53</v>
      </c>
      <c r="AB6" t="s">
        <v>53</v>
      </c>
      <c r="AC6" t="s">
        <v>53</v>
      </c>
      <c r="AD6" t="s">
        <v>53</v>
      </c>
      <c r="AE6" t="s">
        <v>53</v>
      </c>
      <c r="AF6" t="s">
        <v>53</v>
      </c>
      <c r="AG6" t="s">
        <v>53</v>
      </c>
      <c r="AH6" t="s">
        <v>53</v>
      </c>
      <c r="AI6" t="s">
        <v>54</v>
      </c>
      <c r="AJ6" t="s">
        <v>53</v>
      </c>
      <c r="AK6" t="s">
        <v>53</v>
      </c>
      <c r="AL6">
        <v>0</v>
      </c>
      <c r="AM6" t="s">
        <v>53</v>
      </c>
      <c r="AN6">
        <v>0</v>
      </c>
      <c r="AO6" t="s">
        <v>53</v>
      </c>
      <c r="AP6" t="s">
        <v>53</v>
      </c>
      <c r="AQ6" t="s">
        <v>55</v>
      </c>
      <c r="AR6" t="s">
        <v>55</v>
      </c>
      <c r="AS6" t="s">
        <v>55</v>
      </c>
      <c r="AT6" t="s">
        <v>55</v>
      </c>
      <c r="AU6" t="s">
        <v>55</v>
      </c>
      <c r="AV6" t="s">
        <v>70</v>
      </c>
      <c r="AW6" t="s">
        <v>71</v>
      </c>
      <c r="AX6" t="s">
        <v>72</v>
      </c>
      <c r="AY6" t="s">
        <v>73</v>
      </c>
      <c r="BA6" s="3">
        <f>2*COUNTIFS(C6:AZ6, "=[1]")-45+4*COUNTIFS(C6:AZ6, "=[2]")-10+2.5*COUNTIFS(C6:AZ6, "=[2,5]")</f>
        <v>23.5</v>
      </c>
      <c r="BB6" s="4">
        <f t="shared" si="0"/>
        <v>39.166666666666664</v>
      </c>
      <c r="BC6" t="s">
        <v>158</v>
      </c>
    </row>
    <row r="7" spans="1:55">
      <c r="A7" t="s">
        <v>74</v>
      </c>
      <c r="B7" t="s">
        <v>75</v>
      </c>
      <c r="C7" t="s">
        <v>53</v>
      </c>
      <c r="D7">
        <v>0</v>
      </c>
      <c r="E7" t="s">
        <v>53</v>
      </c>
      <c r="F7" t="s">
        <v>53</v>
      </c>
      <c r="G7" t="s">
        <v>53</v>
      </c>
      <c r="H7" t="s">
        <v>156</v>
      </c>
      <c r="I7">
        <v>2</v>
      </c>
      <c r="J7" t="s">
        <v>76</v>
      </c>
      <c r="K7" t="s">
        <v>53</v>
      </c>
      <c r="L7" t="s">
        <v>77</v>
      </c>
      <c r="M7" t="s">
        <v>53</v>
      </c>
      <c r="N7" t="s">
        <v>53</v>
      </c>
      <c r="O7">
        <v>0</v>
      </c>
      <c r="P7" t="s">
        <v>53</v>
      </c>
      <c r="Q7">
        <v>0</v>
      </c>
      <c r="R7" t="s">
        <v>53</v>
      </c>
      <c r="S7" t="s">
        <v>53</v>
      </c>
      <c r="T7" t="s">
        <v>53</v>
      </c>
      <c r="U7" t="s">
        <v>53</v>
      </c>
      <c r="V7">
        <v>0</v>
      </c>
      <c r="W7" t="s">
        <v>53</v>
      </c>
      <c r="X7" t="s">
        <v>53</v>
      </c>
      <c r="Y7" t="s">
        <v>53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">
        <v>53</v>
      </c>
      <c r="AG7" t="s">
        <v>53</v>
      </c>
      <c r="AH7" t="s">
        <v>53</v>
      </c>
      <c r="AI7" t="s">
        <v>54</v>
      </c>
      <c r="AJ7" t="s">
        <v>54</v>
      </c>
      <c r="AK7" t="s">
        <v>53</v>
      </c>
      <c r="AL7" t="s">
        <v>53</v>
      </c>
      <c r="AM7" t="s">
        <v>53</v>
      </c>
      <c r="AN7">
        <v>0</v>
      </c>
      <c r="AO7" t="s">
        <v>54</v>
      </c>
      <c r="AP7">
        <v>0</v>
      </c>
      <c r="AQ7" t="s">
        <v>55</v>
      </c>
      <c r="AR7" t="s">
        <v>55</v>
      </c>
      <c r="AS7" t="s">
        <v>55</v>
      </c>
      <c r="AT7" t="s">
        <v>55</v>
      </c>
      <c r="AU7" t="s">
        <v>55</v>
      </c>
      <c r="AV7" t="s">
        <v>61</v>
      </c>
      <c r="AW7" t="s">
        <v>78</v>
      </c>
      <c r="AX7" t="s">
        <v>79</v>
      </c>
      <c r="AY7" t="s">
        <v>53</v>
      </c>
      <c r="AZ7" t="s">
        <v>53</v>
      </c>
      <c r="BA7" s="3">
        <f>2*COUNTIFS(C7:AZ7, "=[1]")-45+4*COUNTIFS(C7:AZ7, "=[2]")-10+2.5*COUNTIFS(C7:AZ7, "=[2,5]")</f>
        <v>23.5</v>
      </c>
      <c r="BB7" s="4">
        <f t="shared" si="0"/>
        <v>39.166666666666664</v>
      </c>
      <c r="BC7" t="s">
        <v>158</v>
      </c>
    </row>
    <row r="8" spans="1:55">
      <c r="A8" t="s">
        <v>84</v>
      </c>
      <c r="B8" t="s">
        <v>85</v>
      </c>
      <c r="C8" t="s">
        <v>53</v>
      </c>
      <c r="D8">
        <v>0</v>
      </c>
      <c r="E8" t="s">
        <v>53</v>
      </c>
      <c r="F8" t="s">
        <v>53</v>
      </c>
      <c r="G8" t="s">
        <v>53</v>
      </c>
      <c r="H8" t="s">
        <v>156</v>
      </c>
      <c r="I8">
        <v>2</v>
      </c>
      <c r="J8" t="s">
        <v>53</v>
      </c>
      <c r="K8" t="s">
        <v>53</v>
      </c>
      <c r="L8" t="s">
        <v>53</v>
      </c>
      <c r="M8" t="s">
        <v>54</v>
      </c>
      <c r="N8" t="s">
        <v>53</v>
      </c>
      <c r="O8">
        <v>0</v>
      </c>
      <c r="P8" t="s">
        <v>53</v>
      </c>
      <c r="Q8">
        <v>0</v>
      </c>
      <c r="R8" t="s">
        <v>53</v>
      </c>
      <c r="S8" t="s">
        <v>53</v>
      </c>
      <c r="T8" t="s">
        <v>53</v>
      </c>
      <c r="U8">
        <v>0</v>
      </c>
      <c r="V8" t="s">
        <v>53</v>
      </c>
      <c r="W8" t="s">
        <v>53</v>
      </c>
      <c r="X8" t="s">
        <v>54</v>
      </c>
      <c r="Y8" t="s">
        <v>54</v>
      </c>
      <c r="Z8" t="s">
        <v>54</v>
      </c>
      <c r="AA8" t="s">
        <v>53</v>
      </c>
      <c r="AB8" t="s">
        <v>53</v>
      </c>
      <c r="AC8" t="s">
        <v>53</v>
      </c>
      <c r="AD8" t="s">
        <v>53</v>
      </c>
      <c r="AE8" t="s">
        <v>53</v>
      </c>
      <c r="AF8" t="s">
        <v>53</v>
      </c>
      <c r="AG8">
        <v>0</v>
      </c>
      <c r="AH8" t="s">
        <v>54</v>
      </c>
      <c r="AI8" t="s">
        <v>53</v>
      </c>
      <c r="AJ8" t="s">
        <v>54</v>
      </c>
      <c r="AK8" t="s">
        <v>53</v>
      </c>
      <c r="AL8">
        <v>0</v>
      </c>
      <c r="AM8" t="s">
        <v>53</v>
      </c>
      <c r="AN8" t="s">
        <v>53</v>
      </c>
      <c r="AO8" t="s">
        <v>54</v>
      </c>
      <c r="AP8">
        <v>0</v>
      </c>
      <c r="AQ8" t="s">
        <v>55</v>
      </c>
      <c r="AR8" t="s">
        <v>55</v>
      </c>
      <c r="AS8" t="s">
        <v>55</v>
      </c>
      <c r="AT8" t="s">
        <v>55</v>
      </c>
      <c r="AU8" t="s">
        <v>55</v>
      </c>
      <c r="AW8" t="s">
        <v>64</v>
      </c>
      <c r="AY8" t="s">
        <v>53</v>
      </c>
      <c r="AZ8" t="s">
        <v>53</v>
      </c>
      <c r="BA8" s="3">
        <f>2*COUNTIFS(C8:AZ8, "=[1]")-45+4*COUNTIFS(C8:AZ8, "=[2]")-10+2.5*COUNTIFS(C8:AZ8, "=[2,5]")</f>
        <v>19.5</v>
      </c>
      <c r="BB8" s="4">
        <f t="shared" si="0"/>
        <v>32.5</v>
      </c>
      <c r="BC8" t="s">
        <v>158</v>
      </c>
    </row>
    <row r="9" spans="1:55">
      <c r="A9" t="s">
        <v>80</v>
      </c>
      <c r="B9" t="s">
        <v>81</v>
      </c>
      <c r="C9" t="s">
        <v>53</v>
      </c>
      <c r="D9">
        <v>0</v>
      </c>
      <c r="E9">
        <v>0</v>
      </c>
      <c r="F9" t="s">
        <v>53</v>
      </c>
      <c r="G9" t="s">
        <v>53</v>
      </c>
      <c r="H9">
        <v>5</v>
      </c>
      <c r="I9">
        <v>2</v>
      </c>
      <c r="J9" t="s">
        <v>82</v>
      </c>
      <c r="K9" t="s">
        <v>83</v>
      </c>
      <c r="L9" t="s">
        <v>53</v>
      </c>
      <c r="M9" t="s">
        <v>54</v>
      </c>
      <c r="N9" t="s">
        <v>53</v>
      </c>
      <c r="O9">
        <v>0</v>
      </c>
      <c r="P9" t="s">
        <v>53</v>
      </c>
      <c r="Q9">
        <v>0</v>
      </c>
      <c r="R9" t="s">
        <v>53</v>
      </c>
      <c r="S9" t="s">
        <v>54</v>
      </c>
      <c r="T9" t="s">
        <v>53</v>
      </c>
      <c r="U9" t="s">
        <v>53</v>
      </c>
      <c r="V9" t="s">
        <v>53</v>
      </c>
      <c r="W9" t="s">
        <v>53</v>
      </c>
      <c r="X9" t="s">
        <v>53</v>
      </c>
      <c r="Y9" t="s">
        <v>54</v>
      </c>
      <c r="Z9" t="s">
        <v>53</v>
      </c>
      <c r="AA9" t="s">
        <v>53</v>
      </c>
      <c r="AB9" t="s">
        <v>53</v>
      </c>
      <c r="AC9" t="s">
        <v>54</v>
      </c>
      <c r="AD9" t="s">
        <v>53</v>
      </c>
      <c r="AE9" t="s">
        <v>53</v>
      </c>
      <c r="AF9" t="s">
        <v>53</v>
      </c>
      <c r="AG9" t="s">
        <v>53</v>
      </c>
      <c r="AH9" t="s">
        <v>53</v>
      </c>
      <c r="AI9" t="s">
        <v>53</v>
      </c>
      <c r="AJ9" t="s">
        <v>53</v>
      </c>
      <c r="AK9" t="s">
        <v>53</v>
      </c>
      <c r="AL9" t="s">
        <v>53</v>
      </c>
      <c r="AM9" t="s">
        <v>53</v>
      </c>
      <c r="AN9">
        <v>0</v>
      </c>
      <c r="AO9" t="s">
        <v>54</v>
      </c>
      <c r="AP9">
        <v>0</v>
      </c>
      <c r="AQ9" t="s">
        <v>55</v>
      </c>
      <c r="AR9" t="s">
        <v>55</v>
      </c>
      <c r="AS9" t="s">
        <v>55</v>
      </c>
      <c r="AT9" t="s">
        <v>55</v>
      </c>
      <c r="AU9" t="s">
        <v>55</v>
      </c>
      <c r="AV9" t="s">
        <v>79</v>
      </c>
      <c r="AW9" t="s">
        <v>64</v>
      </c>
      <c r="AX9" t="s">
        <v>78</v>
      </c>
      <c r="AY9" t="s">
        <v>53</v>
      </c>
      <c r="AZ9" t="s">
        <v>53</v>
      </c>
      <c r="BA9" s="3">
        <f>2*COUNTIFS(C9:AZ9, "=[1]")-45+4*COUNTIFS(C9:AZ9, "=[2]")-10+2.5*COUNTIFS(C9:AZ9, "=[2,5]")</f>
        <v>19</v>
      </c>
      <c r="BB9" s="4">
        <f t="shared" si="0"/>
        <v>31.666666666666668</v>
      </c>
      <c r="BC9" t="s">
        <v>158</v>
      </c>
    </row>
    <row r="10" spans="1:55">
      <c r="A10" t="s">
        <v>86</v>
      </c>
      <c r="B10" t="s">
        <v>85</v>
      </c>
      <c r="C10" t="s">
        <v>53</v>
      </c>
      <c r="D10" t="s">
        <v>53</v>
      </c>
      <c r="E10" t="s">
        <v>53</v>
      </c>
      <c r="F10">
        <v>0</v>
      </c>
      <c r="G10" t="s">
        <v>53</v>
      </c>
      <c r="H10">
        <v>4</v>
      </c>
      <c r="I10" t="s">
        <v>156</v>
      </c>
      <c r="J10" t="s">
        <v>53</v>
      </c>
      <c r="K10" t="s">
        <v>53</v>
      </c>
      <c r="L10" t="s">
        <v>53</v>
      </c>
      <c r="M10" t="s">
        <v>54</v>
      </c>
      <c r="N10" t="s">
        <v>53</v>
      </c>
      <c r="O10">
        <v>0</v>
      </c>
      <c r="P10" t="s">
        <v>53</v>
      </c>
      <c r="Q10" t="s">
        <v>53</v>
      </c>
      <c r="R10" t="s">
        <v>54</v>
      </c>
      <c r="S10" t="s">
        <v>53</v>
      </c>
      <c r="T10" t="s">
        <v>53</v>
      </c>
      <c r="U10">
        <v>0</v>
      </c>
      <c r="V10" t="s">
        <v>53</v>
      </c>
      <c r="W10">
        <v>0</v>
      </c>
      <c r="X10" t="s">
        <v>53</v>
      </c>
      <c r="Y10" t="s">
        <v>53</v>
      </c>
      <c r="Z10" t="s">
        <v>53</v>
      </c>
      <c r="AA10">
        <v>0</v>
      </c>
      <c r="AB10" t="s">
        <v>53</v>
      </c>
      <c r="AC10" t="s">
        <v>53</v>
      </c>
      <c r="AD10" t="s">
        <v>53</v>
      </c>
      <c r="AE10" t="s">
        <v>53</v>
      </c>
      <c r="AF10" t="s">
        <v>53</v>
      </c>
      <c r="AG10">
        <v>0</v>
      </c>
      <c r="AH10" t="s">
        <v>53</v>
      </c>
      <c r="AI10" t="s">
        <v>53</v>
      </c>
      <c r="AJ10" t="s">
        <v>53</v>
      </c>
      <c r="AK10" t="s">
        <v>53</v>
      </c>
      <c r="AL10">
        <v>0</v>
      </c>
      <c r="AM10">
        <v>0</v>
      </c>
      <c r="AN10">
        <v>0</v>
      </c>
      <c r="AO10" t="s">
        <v>54</v>
      </c>
      <c r="AP10">
        <v>0</v>
      </c>
      <c r="AQ10" t="s">
        <v>55</v>
      </c>
      <c r="AR10" t="s">
        <v>55</v>
      </c>
      <c r="AS10" t="s">
        <v>87</v>
      </c>
      <c r="AT10" t="s">
        <v>55</v>
      </c>
      <c r="AU10" t="s">
        <v>55</v>
      </c>
      <c r="AV10" t="s">
        <v>79</v>
      </c>
      <c r="AW10" t="s">
        <v>61</v>
      </c>
      <c r="AX10" t="s">
        <v>78</v>
      </c>
      <c r="AY10" t="s">
        <v>53</v>
      </c>
      <c r="AZ10" t="s">
        <v>53</v>
      </c>
      <c r="BA10" s="3">
        <f>2*COUNTIFS(C10:AZ10, "=[1]")-45+4*COUNTIFS(C10:AZ10, "=[2]")-10+2.5*COUNTIFS(C10:AZ10, "=[2,5]")</f>
        <v>17.5</v>
      </c>
      <c r="BB10" s="4">
        <f t="shared" si="0"/>
        <v>29.166666666666668</v>
      </c>
      <c r="BC10" t="s">
        <v>158</v>
      </c>
    </row>
    <row r="11" spans="1:55">
      <c r="A11" t="s">
        <v>88</v>
      </c>
      <c r="B11" t="s">
        <v>89</v>
      </c>
      <c r="C11" t="s">
        <v>53</v>
      </c>
      <c r="D11">
        <v>0</v>
      </c>
      <c r="E11" t="s">
        <v>53</v>
      </c>
      <c r="F11" t="s">
        <v>53</v>
      </c>
      <c r="G11" t="s">
        <v>53</v>
      </c>
      <c r="H11" t="s">
        <v>156</v>
      </c>
      <c r="I11">
        <v>5</v>
      </c>
      <c r="J11" t="s">
        <v>82</v>
      </c>
      <c r="K11" t="s">
        <v>83</v>
      </c>
      <c r="L11" t="s">
        <v>53</v>
      </c>
      <c r="M11" t="s">
        <v>54</v>
      </c>
      <c r="N11" t="s">
        <v>53</v>
      </c>
      <c r="O11">
        <v>0</v>
      </c>
      <c r="P11" t="s">
        <v>53</v>
      </c>
      <c r="Q11">
        <v>0</v>
      </c>
      <c r="R11" t="s">
        <v>54</v>
      </c>
      <c r="S11" t="s">
        <v>53</v>
      </c>
      <c r="T11" t="s">
        <v>53</v>
      </c>
      <c r="U11">
        <v>0</v>
      </c>
      <c r="V11">
        <v>0</v>
      </c>
      <c r="W11" t="s">
        <v>53</v>
      </c>
      <c r="X11" t="s">
        <v>53</v>
      </c>
      <c r="Y11" t="s">
        <v>53</v>
      </c>
      <c r="Z11" t="s">
        <v>53</v>
      </c>
      <c r="AA11" t="s">
        <v>53</v>
      </c>
      <c r="AB11" t="s">
        <v>53</v>
      </c>
      <c r="AC11" t="s">
        <v>53</v>
      </c>
      <c r="AD11" t="s">
        <v>54</v>
      </c>
      <c r="AE11" t="s">
        <v>53</v>
      </c>
      <c r="AF11" t="s">
        <v>53</v>
      </c>
      <c r="AG11" t="s">
        <v>53</v>
      </c>
      <c r="AH11" t="s">
        <v>53</v>
      </c>
      <c r="AI11" t="s">
        <v>53</v>
      </c>
      <c r="AJ11" t="s">
        <v>53</v>
      </c>
      <c r="AK11" t="s">
        <v>53</v>
      </c>
      <c r="AL11">
        <v>0</v>
      </c>
      <c r="AM11" t="s">
        <v>53</v>
      </c>
      <c r="AN11">
        <v>0</v>
      </c>
      <c r="AO11" t="s">
        <v>54</v>
      </c>
      <c r="AP11">
        <v>0</v>
      </c>
      <c r="AQ11" t="s">
        <v>90</v>
      </c>
      <c r="AR11" t="s">
        <v>55</v>
      </c>
      <c r="AS11" t="s">
        <v>55</v>
      </c>
      <c r="AT11" t="s">
        <v>55</v>
      </c>
      <c r="AU11" t="s">
        <v>91</v>
      </c>
      <c r="AV11" t="s">
        <v>53</v>
      </c>
      <c r="AW11" t="s">
        <v>64</v>
      </c>
      <c r="AX11" t="s">
        <v>53</v>
      </c>
      <c r="AY11" t="s">
        <v>53</v>
      </c>
      <c r="AZ11" t="s">
        <v>53</v>
      </c>
      <c r="BA11" s="3">
        <f>2*COUNTIFS(C11:AZ11, "=[1]")-45+4*COUNTIFS(C11:AZ11, "=[2]")-10+2.5*COUNTIFS(C11:AZ11, "=[2,5]")</f>
        <v>15.5</v>
      </c>
      <c r="BB11" s="4">
        <f t="shared" si="0"/>
        <v>25.833333333333332</v>
      </c>
      <c r="BC11" t="s">
        <v>158</v>
      </c>
    </row>
    <row r="12" spans="1:55">
      <c r="A12" t="s">
        <v>97</v>
      </c>
      <c r="B12" t="s">
        <v>98</v>
      </c>
      <c r="C12" t="s">
        <v>53</v>
      </c>
      <c r="D12">
        <v>0</v>
      </c>
      <c r="E12">
        <v>0</v>
      </c>
      <c r="F12" t="s">
        <v>53</v>
      </c>
      <c r="G12" t="s">
        <v>53</v>
      </c>
      <c r="H12">
        <v>5</v>
      </c>
      <c r="I12" t="s">
        <v>156</v>
      </c>
      <c r="J12" t="s">
        <v>53</v>
      </c>
      <c r="K12" t="s">
        <v>53</v>
      </c>
      <c r="L12" t="s">
        <v>53</v>
      </c>
      <c r="M12" t="s">
        <v>54</v>
      </c>
      <c r="N12" t="s">
        <v>53</v>
      </c>
      <c r="O12">
        <v>0</v>
      </c>
      <c r="P12" t="s">
        <v>53</v>
      </c>
      <c r="Q12">
        <v>0</v>
      </c>
      <c r="R12" t="s">
        <v>53</v>
      </c>
      <c r="S12" t="s">
        <v>53</v>
      </c>
      <c r="T12" t="s">
        <v>53</v>
      </c>
      <c r="U12" t="s">
        <v>53</v>
      </c>
      <c r="V12" t="s">
        <v>53</v>
      </c>
      <c r="W12" t="s">
        <v>53</v>
      </c>
      <c r="X12" t="s">
        <v>53</v>
      </c>
      <c r="Y12" t="s">
        <v>53</v>
      </c>
      <c r="Z12" t="s">
        <v>54</v>
      </c>
      <c r="AA12" t="s">
        <v>53</v>
      </c>
      <c r="AB12">
        <v>0</v>
      </c>
      <c r="AC12" t="s">
        <v>54</v>
      </c>
      <c r="AD12" t="s">
        <v>53</v>
      </c>
      <c r="AE12" t="s">
        <v>54</v>
      </c>
      <c r="AF12" t="s">
        <v>53</v>
      </c>
      <c r="AG12" t="s">
        <v>53</v>
      </c>
      <c r="AH12" t="s">
        <v>53</v>
      </c>
      <c r="AI12" t="s">
        <v>53</v>
      </c>
      <c r="AJ12" t="s">
        <v>54</v>
      </c>
      <c r="AK12" t="s">
        <v>53</v>
      </c>
      <c r="AL12">
        <v>0</v>
      </c>
      <c r="AM12" t="s">
        <v>53</v>
      </c>
      <c r="AN12">
        <v>0</v>
      </c>
      <c r="AO12" t="s">
        <v>54</v>
      </c>
      <c r="AP12">
        <v>0</v>
      </c>
      <c r="AQ12" t="s">
        <v>99</v>
      </c>
      <c r="AR12" t="s">
        <v>55</v>
      </c>
      <c r="AS12" t="s">
        <v>55</v>
      </c>
      <c r="AT12" t="s">
        <v>55</v>
      </c>
      <c r="AU12" t="s">
        <v>100</v>
      </c>
      <c r="AV12" t="s">
        <v>79</v>
      </c>
      <c r="AW12" t="s">
        <v>64</v>
      </c>
      <c r="AX12" t="s">
        <v>79</v>
      </c>
      <c r="AY12" t="s">
        <v>53</v>
      </c>
      <c r="AZ12" t="s">
        <v>53</v>
      </c>
      <c r="BA12" s="3">
        <f>2*COUNTIFS(C12:AZ12, "=[1]")-45+4*COUNTIFS(C12:AZ12, "=[2]")-10+2.5*COUNTIFS(C12:AZ12, "=[2,5]")</f>
        <v>11.5</v>
      </c>
      <c r="BB12" s="4">
        <f t="shared" si="0"/>
        <v>19.166666666666668</v>
      </c>
      <c r="BC12" t="s">
        <v>158</v>
      </c>
    </row>
    <row r="13" spans="1:55">
      <c r="A13" t="s">
        <v>92</v>
      </c>
      <c r="B13" t="s">
        <v>66</v>
      </c>
      <c r="C13" t="s">
        <v>53</v>
      </c>
      <c r="D13" t="s">
        <v>53</v>
      </c>
      <c r="E13" t="s">
        <v>53</v>
      </c>
      <c r="F13">
        <v>0</v>
      </c>
      <c r="G13" t="s">
        <v>53</v>
      </c>
      <c r="H13">
        <v>2</v>
      </c>
      <c r="I13">
        <v>5</v>
      </c>
      <c r="J13" t="s">
        <v>82</v>
      </c>
      <c r="K13" t="s">
        <v>53</v>
      </c>
      <c r="L13" t="s">
        <v>53</v>
      </c>
      <c r="M13" t="s">
        <v>54</v>
      </c>
      <c r="N13">
        <v>0</v>
      </c>
      <c r="O13" t="s">
        <v>53</v>
      </c>
      <c r="P13">
        <v>0</v>
      </c>
      <c r="Q13">
        <v>0</v>
      </c>
      <c r="R13" t="s">
        <v>53</v>
      </c>
      <c r="S13" t="s">
        <v>53</v>
      </c>
      <c r="T13" t="s">
        <v>53</v>
      </c>
      <c r="U13">
        <v>0</v>
      </c>
      <c r="V13">
        <v>0</v>
      </c>
      <c r="W13">
        <v>0</v>
      </c>
      <c r="X13" t="s">
        <v>53</v>
      </c>
      <c r="Y13" t="s">
        <v>53</v>
      </c>
      <c r="Z13" t="s">
        <v>54</v>
      </c>
      <c r="AA13" t="s">
        <v>53</v>
      </c>
      <c r="AB13">
        <v>0</v>
      </c>
      <c r="AC13" t="s">
        <v>53</v>
      </c>
      <c r="AD13" t="s">
        <v>54</v>
      </c>
      <c r="AE13" t="s">
        <v>53</v>
      </c>
      <c r="AF13" t="s">
        <v>53</v>
      </c>
      <c r="AG13">
        <v>0</v>
      </c>
      <c r="AH13" t="s">
        <v>53</v>
      </c>
      <c r="AI13" t="s">
        <v>53</v>
      </c>
      <c r="AJ13" t="s">
        <v>54</v>
      </c>
      <c r="AK13" t="s">
        <v>53</v>
      </c>
      <c r="AL13" t="s">
        <v>53</v>
      </c>
      <c r="AM13" t="s">
        <v>53</v>
      </c>
      <c r="AN13">
        <v>0</v>
      </c>
      <c r="AO13" t="s">
        <v>53</v>
      </c>
      <c r="AP13">
        <v>0</v>
      </c>
      <c r="AQ13" t="s">
        <v>55</v>
      </c>
      <c r="AR13" t="s">
        <v>55</v>
      </c>
      <c r="AS13" t="s">
        <v>55</v>
      </c>
      <c r="AT13" t="s">
        <v>55</v>
      </c>
      <c r="AU13" t="s">
        <v>55</v>
      </c>
      <c r="AV13" t="s">
        <v>79</v>
      </c>
      <c r="AW13" t="s">
        <v>93</v>
      </c>
      <c r="AX13" t="s">
        <v>61</v>
      </c>
      <c r="AY13">
        <v>0</v>
      </c>
      <c r="AZ13" t="s">
        <v>53</v>
      </c>
      <c r="BA13" s="3">
        <f>2*COUNTIFS(C13:AZ13, "=[1]")-45+4*COUNTIFS(C13:AZ13, "=[2]")-10+2.5*COUNTIFS(C13:AZ13, "=[2,5]")</f>
        <v>11</v>
      </c>
      <c r="BB13" s="4">
        <f t="shared" si="0"/>
        <v>18.333333333333332</v>
      </c>
      <c r="BC13" t="s">
        <v>158</v>
      </c>
    </row>
    <row r="14" spans="1:55">
      <c r="A14" t="s">
        <v>94</v>
      </c>
      <c r="B14" t="s">
        <v>95</v>
      </c>
      <c r="C14" t="s">
        <v>53</v>
      </c>
      <c r="D14">
        <v>0</v>
      </c>
      <c r="E14" t="s">
        <v>53</v>
      </c>
      <c r="F14" t="s">
        <v>53</v>
      </c>
      <c r="G14" t="s">
        <v>54</v>
      </c>
      <c r="H14">
        <v>1</v>
      </c>
      <c r="I14">
        <v>5</v>
      </c>
      <c r="J14" t="s">
        <v>53</v>
      </c>
      <c r="K14" t="s">
        <v>96</v>
      </c>
      <c r="L14" t="s">
        <v>77</v>
      </c>
      <c r="M14" t="s">
        <v>53</v>
      </c>
      <c r="N14" t="s">
        <v>53</v>
      </c>
      <c r="O14">
        <v>0</v>
      </c>
      <c r="P14" t="s">
        <v>53</v>
      </c>
      <c r="Q14" t="s">
        <v>53</v>
      </c>
      <c r="R14" t="s">
        <v>54</v>
      </c>
      <c r="S14" t="s">
        <v>53</v>
      </c>
      <c r="T14">
        <v>0</v>
      </c>
      <c r="U14" t="s">
        <v>53</v>
      </c>
      <c r="V14" t="s">
        <v>53</v>
      </c>
      <c r="W14" t="s">
        <v>53</v>
      </c>
      <c r="X14" t="s">
        <v>53</v>
      </c>
      <c r="Y14" t="s">
        <v>53</v>
      </c>
      <c r="Z14" t="s">
        <v>54</v>
      </c>
      <c r="AA14" t="s">
        <v>53</v>
      </c>
      <c r="AB14" t="s">
        <v>53</v>
      </c>
      <c r="AC14" t="s">
        <v>53</v>
      </c>
      <c r="AD14" t="s">
        <v>53</v>
      </c>
      <c r="AE14" t="s">
        <v>53</v>
      </c>
      <c r="AF14" t="s">
        <v>53</v>
      </c>
      <c r="AG14">
        <v>0</v>
      </c>
      <c r="AH14" t="s">
        <v>53</v>
      </c>
      <c r="AI14" t="s">
        <v>53</v>
      </c>
      <c r="AJ14" t="s">
        <v>54</v>
      </c>
      <c r="AK14" t="s">
        <v>54</v>
      </c>
      <c r="AL14">
        <v>0</v>
      </c>
      <c r="AM14" t="s">
        <v>53</v>
      </c>
      <c r="AN14">
        <v>0</v>
      </c>
      <c r="AO14" t="s">
        <v>54</v>
      </c>
      <c r="AP14">
        <v>0</v>
      </c>
      <c r="AQ14" t="s">
        <v>55</v>
      </c>
      <c r="AR14" t="s">
        <v>55</v>
      </c>
      <c r="AS14" t="s">
        <v>55</v>
      </c>
      <c r="AT14" t="s">
        <v>55</v>
      </c>
      <c r="AU14" t="s">
        <v>55</v>
      </c>
      <c r="BA14" s="3">
        <f>2*COUNTIFS(C14:AZ14, "=[1]")-45+4*COUNTIFS(C14:AZ14, "=[2]")-10+2.5*COUNTIFS(C14:AZ14, "=[2,5]")</f>
        <v>11</v>
      </c>
      <c r="BB14" s="4">
        <f t="shared" si="0"/>
        <v>18.333333333333332</v>
      </c>
      <c r="BC14" t="s">
        <v>158</v>
      </c>
    </row>
    <row r="15" spans="1:55">
      <c r="A15" t="s">
        <v>101</v>
      </c>
      <c r="B15" t="s">
        <v>102</v>
      </c>
      <c r="C15" t="s">
        <v>53</v>
      </c>
      <c r="D15">
        <v>0</v>
      </c>
      <c r="E15">
        <v>0</v>
      </c>
      <c r="F15" t="s">
        <v>53</v>
      </c>
      <c r="G15" t="s">
        <v>53</v>
      </c>
      <c r="H15">
        <v>1</v>
      </c>
      <c r="I15">
        <v>5</v>
      </c>
      <c r="J15" t="s">
        <v>53</v>
      </c>
      <c r="K15" t="s">
        <v>53</v>
      </c>
      <c r="L15" t="s">
        <v>53</v>
      </c>
      <c r="M15" t="s">
        <v>54</v>
      </c>
      <c r="N15" t="s">
        <v>53</v>
      </c>
      <c r="O15">
        <v>0</v>
      </c>
      <c r="P15" t="s">
        <v>53</v>
      </c>
      <c r="Q15">
        <v>0</v>
      </c>
      <c r="R15" t="s">
        <v>53</v>
      </c>
      <c r="S15" t="s">
        <v>53</v>
      </c>
      <c r="T15" t="s">
        <v>53</v>
      </c>
      <c r="U15">
        <v>0</v>
      </c>
      <c r="V15">
        <v>0</v>
      </c>
      <c r="W15">
        <v>0</v>
      </c>
      <c r="X15" t="s">
        <v>54</v>
      </c>
      <c r="Y15" t="s">
        <v>53</v>
      </c>
      <c r="Z15" t="s">
        <v>54</v>
      </c>
      <c r="AA15">
        <v>0</v>
      </c>
      <c r="AB15" t="s">
        <v>53</v>
      </c>
      <c r="AC15" t="s">
        <v>53</v>
      </c>
      <c r="AD15" t="s">
        <v>54</v>
      </c>
      <c r="AF15" t="s">
        <v>53</v>
      </c>
      <c r="AG15" t="s">
        <v>53</v>
      </c>
      <c r="AH15" t="s">
        <v>53</v>
      </c>
      <c r="AI15" t="s">
        <v>54</v>
      </c>
      <c r="AJ15" t="s">
        <v>53</v>
      </c>
      <c r="AK15" t="s">
        <v>53</v>
      </c>
      <c r="AL15">
        <v>0</v>
      </c>
      <c r="AM15" t="s">
        <v>53</v>
      </c>
      <c r="AN15">
        <v>0</v>
      </c>
      <c r="AO15" t="s">
        <v>54</v>
      </c>
      <c r="AP15" t="s">
        <v>53</v>
      </c>
      <c r="AQ15" t="s">
        <v>55</v>
      </c>
      <c r="AR15" t="s">
        <v>55</v>
      </c>
      <c r="AS15" t="s">
        <v>55</v>
      </c>
      <c r="AT15" t="s">
        <v>55</v>
      </c>
      <c r="AU15" t="s">
        <v>55</v>
      </c>
      <c r="AV15" t="s">
        <v>70</v>
      </c>
      <c r="AW15" t="s">
        <v>79</v>
      </c>
      <c r="AX15" t="s">
        <v>61</v>
      </c>
      <c r="AY15" t="s">
        <v>103</v>
      </c>
      <c r="AZ15" t="s">
        <v>78</v>
      </c>
      <c r="BA15" s="3">
        <f>2*COUNTIFS(C15:AZ15, "=[1]")-45+4*COUNTIFS(C15:AZ15, "=[2]")-10+2.5*COUNTIFS(C15:AZ15, "=[2,5]")</f>
        <v>7</v>
      </c>
      <c r="BB15" s="4">
        <f t="shared" si="0"/>
        <v>11.666666666666666</v>
      </c>
      <c r="BC15" t="s">
        <v>158</v>
      </c>
    </row>
    <row r="16" spans="1:55">
      <c r="A16" t="s">
        <v>104</v>
      </c>
      <c r="B16" t="s">
        <v>105</v>
      </c>
      <c r="C16" t="s">
        <v>53</v>
      </c>
      <c r="D16" t="s">
        <v>53</v>
      </c>
      <c r="E16">
        <v>0</v>
      </c>
      <c r="F16" t="s">
        <v>53</v>
      </c>
      <c r="G16" t="s">
        <v>53</v>
      </c>
      <c r="H16">
        <v>5</v>
      </c>
      <c r="I16">
        <v>2</v>
      </c>
      <c r="J16" t="s">
        <v>53</v>
      </c>
      <c r="K16" t="s">
        <v>53</v>
      </c>
      <c r="L16" t="s">
        <v>53</v>
      </c>
      <c r="M16" t="s">
        <v>54</v>
      </c>
      <c r="N16" t="s">
        <v>53</v>
      </c>
      <c r="O16" t="s">
        <v>53</v>
      </c>
      <c r="P16">
        <v>0</v>
      </c>
      <c r="Q16">
        <v>0</v>
      </c>
      <c r="R16" t="s">
        <v>54</v>
      </c>
      <c r="S16" t="s">
        <v>53</v>
      </c>
      <c r="T16">
        <v>0</v>
      </c>
      <c r="U16">
        <v>0</v>
      </c>
      <c r="V16" t="s">
        <v>53</v>
      </c>
      <c r="W16">
        <v>0</v>
      </c>
      <c r="X16" t="s">
        <v>54</v>
      </c>
      <c r="Y16" t="s">
        <v>53</v>
      </c>
      <c r="Z16" t="s">
        <v>53</v>
      </c>
      <c r="AA16" t="s">
        <v>53</v>
      </c>
      <c r="AB16">
        <v>0</v>
      </c>
      <c r="AC16" t="s">
        <v>53</v>
      </c>
      <c r="AD16" t="s">
        <v>54</v>
      </c>
      <c r="AE16" t="s">
        <v>53</v>
      </c>
      <c r="AF16" t="s">
        <v>53</v>
      </c>
      <c r="AG16">
        <v>0</v>
      </c>
      <c r="AH16" t="s">
        <v>54</v>
      </c>
      <c r="AI16" t="s">
        <v>53</v>
      </c>
      <c r="AJ16" t="s">
        <v>54</v>
      </c>
      <c r="AK16" t="s">
        <v>53</v>
      </c>
      <c r="AL16">
        <v>0</v>
      </c>
      <c r="AM16">
        <v>0</v>
      </c>
      <c r="AN16" t="s">
        <v>53</v>
      </c>
      <c r="AO16" t="s">
        <v>54</v>
      </c>
      <c r="AP16">
        <v>0</v>
      </c>
      <c r="AQ16" t="s">
        <v>55</v>
      </c>
      <c r="AR16" t="s">
        <v>55</v>
      </c>
      <c r="AS16" t="s">
        <v>55</v>
      </c>
      <c r="AT16" t="s">
        <v>106</v>
      </c>
      <c r="AU16" t="s">
        <v>55</v>
      </c>
      <c r="AV16" t="s">
        <v>53</v>
      </c>
      <c r="AW16" t="s">
        <v>64</v>
      </c>
      <c r="AX16" t="s">
        <v>53</v>
      </c>
      <c r="AY16">
        <v>0</v>
      </c>
      <c r="AZ16" t="s">
        <v>107</v>
      </c>
      <c r="BA16" s="3">
        <f>2*COUNTIFS(C16:AZ16, "=[1]")-45+4*COUNTIFS(C16:AZ16, "=[2]")-10+2.5*COUNTIFS(C16:AZ16, "=[2,5]")</f>
        <v>5</v>
      </c>
      <c r="BB16" s="4">
        <f t="shared" si="0"/>
        <v>8.3333333333333339</v>
      </c>
      <c r="BC16" t="s">
        <v>158</v>
      </c>
    </row>
    <row r="17" spans="1:55">
      <c r="A17" t="s">
        <v>108</v>
      </c>
      <c r="B17" t="s">
        <v>105</v>
      </c>
      <c r="C17" t="s">
        <v>53</v>
      </c>
      <c r="D17">
        <v>0</v>
      </c>
      <c r="E17" t="s">
        <v>53</v>
      </c>
      <c r="F17">
        <v>0</v>
      </c>
      <c r="G17" t="s">
        <v>53</v>
      </c>
      <c r="H17">
        <v>2</v>
      </c>
      <c r="I17">
        <v>5</v>
      </c>
      <c r="J17" t="s">
        <v>109</v>
      </c>
      <c r="K17" t="s">
        <v>53</v>
      </c>
      <c r="L17" t="s">
        <v>53</v>
      </c>
      <c r="M17" t="s">
        <v>54</v>
      </c>
      <c r="N17">
        <v>0</v>
      </c>
      <c r="O17">
        <v>0</v>
      </c>
      <c r="P17" t="s">
        <v>53</v>
      </c>
      <c r="Q17">
        <v>0</v>
      </c>
      <c r="R17" t="s">
        <v>53</v>
      </c>
      <c r="S17" t="s">
        <v>53</v>
      </c>
      <c r="T17">
        <v>0</v>
      </c>
      <c r="U17" t="s">
        <v>53</v>
      </c>
      <c r="V17">
        <v>0</v>
      </c>
      <c r="W17" t="s">
        <v>53</v>
      </c>
      <c r="X17" t="s">
        <v>53</v>
      </c>
      <c r="Y17" t="s">
        <v>53</v>
      </c>
      <c r="Z17" t="s">
        <v>53</v>
      </c>
      <c r="AA17">
        <v>0</v>
      </c>
      <c r="AB17">
        <v>0</v>
      </c>
      <c r="AC17" t="s">
        <v>53</v>
      </c>
      <c r="AD17" t="s">
        <v>53</v>
      </c>
      <c r="AE17" t="s">
        <v>54</v>
      </c>
      <c r="AF17">
        <v>0</v>
      </c>
      <c r="AG17">
        <v>0</v>
      </c>
      <c r="AH17" t="s">
        <v>53</v>
      </c>
      <c r="AI17" t="s">
        <v>53</v>
      </c>
      <c r="AJ17" t="s">
        <v>54</v>
      </c>
      <c r="AK17" t="s">
        <v>53</v>
      </c>
      <c r="AL17">
        <v>0</v>
      </c>
      <c r="AM17">
        <v>0</v>
      </c>
      <c r="AN17" t="s">
        <v>53</v>
      </c>
      <c r="AO17" t="s">
        <v>54</v>
      </c>
      <c r="AP17">
        <v>0</v>
      </c>
      <c r="AQ17" t="s">
        <v>90</v>
      </c>
      <c r="AR17" t="s">
        <v>55</v>
      </c>
      <c r="AS17" t="s">
        <v>55</v>
      </c>
      <c r="AT17" t="s">
        <v>55</v>
      </c>
      <c r="AU17" t="s">
        <v>55</v>
      </c>
      <c r="AV17" t="s">
        <v>79</v>
      </c>
      <c r="AW17" t="s">
        <v>110</v>
      </c>
      <c r="AX17" t="s">
        <v>107</v>
      </c>
      <c r="AY17" t="s">
        <v>61</v>
      </c>
      <c r="AZ17" t="s">
        <v>53</v>
      </c>
      <c r="BA17" s="3">
        <f>2*COUNTIFS(C17:AZ17, "=[1]")-45+4*COUNTIFS(C17:AZ17, "=[2]")-10+2.5*COUNTIFS(C17:AZ17, "=[2,5]")</f>
        <v>1</v>
      </c>
      <c r="BB17" s="4">
        <f t="shared" si="0"/>
        <v>1.6666666666666667</v>
      </c>
      <c r="BC17" t="s">
        <v>158</v>
      </c>
    </row>
    <row r="18" spans="1:55">
      <c r="A18" t="s">
        <v>111</v>
      </c>
      <c r="B18" t="s">
        <v>85</v>
      </c>
      <c r="C18" t="s">
        <v>53</v>
      </c>
      <c r="D18">
        <v>0</v>
      </c>
      <c r="E18">
        <v>0</v>
      </c>
      <c r="F18">
        <v>0</v>
      </c>
      <c r="G18" t="s">
        <v>54</v>
      </c>
      <c r="H18">
        <v>5</v>
      </c>
      <c r="I18">
        <v>2</v>
      </c>
      <c r="J18" t="s">
        <v>82</v>
      </c>
      <c r="K18" t="s">
        <v>96</v>
      </c>
      <c r="L18" t="s">
        <v>53</v>
      </c>
      <c r="M18" t="s">
        <v>54</v>
      </c>
      <c r="N18" t="s">
        <v>53</v>
      </c>
      <c r="O18">
        <v>0</v>
      </c>
      <c r="P18" t="s">
        <v>53</v>
      </c>
      <c r="Q18" t="s">
        <v>53</v>
      </c>
      <c r="R18" t="s">
        <v>53</v>
      </c>
      <c r="S18" t="s">
        <v>54</v>
      </c>
      <c r="T18" t="s">
        <v>53</v>
      </c>
      <c r="U18" t="s">
        <v>53</v>
      </c>
      <c r="V18">
        <v>0</v>
      </c>
      <c r="W18" t="s">
        <v>53</v>
      </c>
      <c r="AB18" t="s">
        <v>53</v>
      </c>
      <c r="AC18" t="s">
        <v>54</v>
      </c>
      <c r="AD18" t="s">
        <v>53</v>
      </c>
      <c r="AE18" t="s">
        <v>54</v>
      </c>
      <c r="AF18">
        <v>0</v>
      </c>
      <c r="AG18" t="s">
        <v>53</v>
      </c>
      <c r="AH18" t="s">
        <v>54</v>
      </c>
      <c r="AI18" t="s">
        <v>53</v>
      </c>
      <c r="AJ18" t="s">
        <v>53</v>
      </c>
      <c r="AK18" t="s">
        <v>53</v>
      </c>
      <c r="AL18">
        <v>0</v>
      </c>
      <c r="AM18">
        <v>0</v>
      </c>
      <c r="AN18" t="s">
        <v>53</v>
      </c>
      <c r="AO18" t="s">
        <v>54</v>
      </c>
      <c r="AP18">
        <v>0</v>
      </c>
      <c r="AQ18" t="s">
        <v>112</v>
      </c>
      <c r="AR18" t="s">
        <v>55</v>
      </c>
      <c r="AS18" t="s">
        <v>55</v>
      </c>
      <c r="AT18" t="s">
        <v>55</v>
      </c>
      <c r="AU18" t="s">
        <v>55</v>
      </c>
      <c r="AV18" t="s">
        <v>79</v>
      </c>
      <c r="AW18" t="s">
        <v>61</v>
      </c>
      <c r="AX18" t="s">
        <v>78</v>
      </c>
      <c r="AY18" t="s">
        <v>53</v>
      </c>
      <c r="AZ18" t="s">
        <v>53</v>
      </c>
      <c r="BA18">
        <f>2*COUNTIFS(C18:AZ18, "=[1]")-45+4*COUNTIFS(C18:AZ18, "=[2]")-10+2.5*COUNTIFS(C18:AZ18, "=[2,5]")</f>
        <v>-3</v>
      </c>
      <c r="BB18" s="2">
        <f t="shared" si="0"/>
        <v>-5</v>
      </c>
      <c r="BC18" t="s">
        <v>158</v>
      </c>
    </row>
    <row r="19" spans="1:55">
      <c r="A19" t="s">
        <v>113</v>
      </c>
      <c r="B19" t="s">
        <v>114</v>
      </c>
      <c r="C19" t="s">
        <v>53</v>
      </c>
      <c r="D19">
        <v>0</v>
      </c>
      <c r="E19" t="s">
        <v>53</v>
      </c>
      <c r="F19" t="s">
        <v>53</v>
      </c>
      <c r="G19" t="s">
        <v>53</v>
      </c>
      <c r="H19">
        <v>1</v>
      </c>
      <c r="I19">
        <v>5</v>
      </c>
      <c r="J19" t="s">
        <v>53</v>
      </c>
      <c r="K19" t="s">
        <v>53</v>
      </c>
      <c r="L19" t="s">
        <v>53</v>
      </c>
      <c r="M19" t="s">
        <v>53</v>
      </c>
      <c r="N19" t="s">
        <v>53</v>
      </c>
      <c r="O19">
        <v>0</v>
      </c>
      <c r="P19" t="s">
        <v>53</v>
      </c>
      <c r="Q19">
        <v>0</v>
      </c>
      <c r="R19" t="s">
        <v>53</v>
      </c>
      <c r="S19" t="s">
        <v>54</v>
      </c>
      <c r="T19">
        <v>0</v>
      </c>
      <c r="U19">
        <v>0</v>
      </c>
      <c r="V19">
        <v>0</v>
      </c>
      <c r="W19">
        <v>0</v>
      </c>
      <c r="X19" t="s">
        <v>53</v>
      </c>
      <c r="Y19" t="s">
        <v>54</v>
      </c>
      <c r="Z19" t="s">
        <v>54</v>
      </c>
      <c r="AA19">
        <v>0</v>
      </c>
      <c r="AB19" t="s">
        <v>53</v>
      </c>
      <c r="AC19" t="s">
        <v>53</v>
      </c>
      <c r="AD19" t="s">
        <v>53</v>
      </c>
      <c r="AE19" t="s">
        <v>53</v>
      </c>
      <c r="AF19" t="s">
        <v>53</v>
      </c>
      <c r="AG19" t="s">
        <v>53</v>
      </c>
      <c r="AH19" t="s">
        <v>53</v>
      </c>
      <c r="AI19" t="s">
        <v>53</v>
      </c>
      <c r="AJ19" t="s">
        <v>53</v>
      </c>
      <c r="AK19" t="s">
        <v>53</v>
      </c>
      <c r="AL19">
        <v>0</v>
      </c>
      <c r="AM19">
        <v>0</v>
      </c>
      <c r="AN19" t="s">
        <v>53</v>
      </c>
      <c r="AO19" t="s">
        <v>53</v>
      </c>
      <c r="AP19">
        <v>0</v>
      </c>
      <c r="AQ19" t="s">
        <v>115</v>
      </c>
      <c r="AR19" t="s">
        <v>116</v>
      </c>
      <c r="AS19" t="s">
        <v>116</v>
      </c>
      <c r="AT19" t="s">
        <v>116</v>
      </c>
      <c r="AU19" t="s">
        <v>117</v>
      </c>
      <c r="AV19" t="s">
        <v>70</v>
      </c>
      <c r="AW19" t="s">
        <v>103</v>
      </c>
      <c r="AX19" t="s">
        <v>79</v>
      </c>
      <c r="AY19" t="s">
        <v>78</v>
      </c>
      <c r="BA19">
        <f>2*COUNTIFS(C19:AZ19, "=[1]")-45+4*COUNTIFS(C19:AZ19, "=[2]")-10+2.5*COUNTIFS(C19:AZ19, "=[2,5]")</f>
        <v>-7</v>
      </c>
      <c r="BB19" s="2">
        <f t="shared" si="0"/>
        <v>-11.666666666666666</v>
      </c>
      <c r="BC19" t="s">
        <v>158</v>
      </c>
    </row>
    <row r="20" spans="1:55">
      <c r="A20" t="s">
        <v>118</v>
      </c>
      <c r="B20" t="s">
        <v>119</v>
      </c>
      <c r="C20" t="s">
        <v>53</v>
      </c>
      <c r="D20" t="s">
        <v>53</v>
      </c>
      <c r="E20" t="s">
        <v>53</v>
      </c>
      <c r="F20" t="s">
        <v>53</v>
      </c>
      <c r="G20" t="s">
        <v>53</v>
      </c>
      <c r="I20">
        <v>5</v>
      </c>
      <c r="K20" t="s">
        <v>59</v>
      </c>
      <c r="L20" t="s">
        <v>120</v>
      </c>
      <c r="M20" t="s">
        <v>53</v>
      </c>
      <c r="N20" t="s">
        <v>53</v>
      </c>
      <c r="O20">
        <v>0</v>
      </c>
      <c r="P20" t="s">
        <v>53</v>
      </c>
      <c r="Q20">
        <v>0</v>
      </c>
      <c r="R20" t="s">
        <v>53</v>
      </c>
      <c r="S20" t="s">
        <v>53</v>
      </c>
      <c r="T20" t="s">
        <v>53</v>
      </c>
      <c r="U20">
        <v>0</v>
      </c>
      <c r="V20">
        <v>0</v>
      </c>
      <c r="AB20" t="s">
        <v>53</v>
      </c>
      <c r="AC20" t="s">
        <v>53</v>
      </c>
      <c r="AD20" t="s">
        <v>53</v>
      </c>
      <c r="AE20" t="s">
        <v>53</v>
      </c>
      <c r="AF20" t="s">
        <v>53</v>
      </c>
      <c r="AG20" t="s">
        <v>53</v>
      </c>
      <c r="AH20" t="s">
        <v>53</v>
      </c>
      <c r="AI20" t="s">
        <v>53</v>
      </c>
      <c r="AJ20" t="s">
        <v>53</v>
      </c>
      <c r="AK20" t="s">
        <v>53</v>
      </c>
      <c r="AL20">
        <v>0</v>
      </c>
      <c r="AM20" t="s">
        <v>53</v>
      </c>
      <c r="AN20">
        <v>0</v>
      </c>
      <c r="AO20" t="s">
        <v>54</v>
      </c>
      <c r="AP20">
        <v>0</v>
      </c>
      <c r="BA20">
        <f>2*COUNTIFS(C20:AZ20, "=[1]")-45+4*COUNTIFS(C20:AZ20, "=[2]")-10+2.5*COUNTIFS(C20:AZ20, "=[2,5]")</f>
        <v>-11</v>
      </c>
      <c r="BB20" s="2">
        <f t="shared" si="0"/>
        <v>-18.333333333333332</v>
      </c>
      <c r="BC20" t="s">
        <v>158</v>
      </c>
    </row>
    <row r="21" spans="1:55">
      <c r="A21" t="s">
        <v>121</v>
      </c>
      <c r="B21" t="s">
        <v>122</v>
      </c>
      <c r="C21" t="s">
        <v>53</v>
      </c>
      <c r="D21" t="s">
        <v>53</v>
      </c>
      <c r="E21" t="s">
        <v>53</v>
      </c>
      <c r="F21" t="s">
        <v>53</v>
      </c>
      <c r="G21" t="s">
        <v>54</v>
      </c>
      <c r="M21" t="s">
        <v>53</v>
      </c>
      <c r="N21" t="s">
        <v>53</v>
      </c>
      <c r="O21" t="s">
        <v>60</v>
      </c>
      <c r="P21" t="s">
        <v>53</v>
      </c>
      <c r="Q21" t="s">
        <v>53</v>
      </c>
      <c r="R21" t="s">
        <v>53</v>
      </c>
      <c r="S21" t="s">
        <v>54</v>
      </c>
      <c r="T21">
        <v>0</v>
      </c>
      <c r="U21">
        <v>0</v>
      </c>
      <c r="V21">
        <v>0</v>
      </c>
      <c r="W21" t="s">
        <v>53</v>
      </c>
      <c r="X21" t="s">
        <v>53</v>
      </c>
      <c r="Y21" t="s">
        <v>53</v>
      </c>
      <c r="Z21" t="s">
        <v>53</v>
      </c>
      <c r="AA21" t="s">
        <v>53</v>
      </c>
      <c r="AG21">
        <v>0</v>
      </c>
      <c r="AH21" t="s">
        <v>54</v>
      </c>
      <c r="AI21" t="s">
        <v>53</v>
      </c>
      <c r="AJ21" t="s">
        <v>54</v>
      </c>
      <c r="AK21" t="s">
        <v>53</v>
      </c>
      <c r="AL21" t="s">
        <v>53</v>
      </c>
      <c r="AM21" t="s">
        <v>53</v>
      </c>
      <c r="AN21">
        <v>0</v>
      </c>
      <c r="AO21" t="s">
        <v>53</v>
      </c>
      <c r="AP21">
        <v>0</v>
      </c>
      <c r="AR21" t="s">
        <v>123</v>
      </c>
      <c r="AS21" t="s">
        <v>124</v>
      </c>
      <c r="AT21" t="s">
        <v>55</v>
      </c>
      <c r="AU21" t="s">
        <v>123</v>
      </c>
      <c r="BA21">
        <f>2*COUNTIFS(C21:AZ21, "=[1]")-45+4*COUNTIFS(C21:AZ21, "=[2]")-10+2.5*COUNTIFS(C21:AZ21, "=[2,5]")</f>
        <v>-13</v>
      </c>
      <c r="BB21" s="2">
        <f t="shared" si="0"/>
        <v>-21.666666666666668</v>
      </c>
      <c r="BC21" t="s">
        <v>158</v>
      </c>
    </row>
    <row r="22" spans="1:55">
      <c r="A22" t="s">
        <v>125</v>
      </c>
      <c r="B22" t="s">
        <v>126</v>
      </c>
      <c r="C22" t="s">
        <v>54</v>
      </c>
      <c r="D22">
        <v>0</v>
      </c>
      <c r="E22" t="s">
        <v>53</v>
      </c>
      <c r="F22">
        <v>0</v>
      </c>
      <c r="G22" t="s">
        <v>54</v>
      </c>
      <c r="H22">
        <v>1</v>
      </c>
      <c r="I22">
        <v>3</v>
      </c>
      <c r="J22" t="s">
        <v>82</v>
      </c>
      <c r="K22" t="s">
        <v>83</v>
      </c>
      <c r="L22" t="s">
        <v>53</v>
      </c>
      <c r="M22" t="s">
        <v>53</v>
      </c>
      <c r="N22" t="s">
        <v>53</v>
      </c>
      <c r="O22" t="s">
        <v>53</v>
      </c>
      <c r="P22">
        <v>0</v>
      </c>
      <c r="Q22">
        <v>0</v>
      </c>
      <c r="R22" t="s">
        <v>54</v>
      </c>
      <c r="S22" t="s">
        <v>53</v>
      </c>
      <c r="T22" t="s">
        <v>53</v>
      </c>
      <c r="U22">
        <v>0</v>
      </c>
      <c r="V22">
        <v>0</v>
      </c>
      <c r="W22" t="s">
        <v>53</v>
      </c>
      <c r="X22" t="s">
        <v>53</v>
      </c>
      <c r="Y22" t="s">
        <v>54</v>
      </c>
      <c r="Z22" t="s">
        <v>53</v>
      </c>
      <c r="AA22">
        <v>0</v>
      </c>
      <c r="AB22" t="s">
        <v>53</v>
      </c>
      <c r="AC22" t="s">
        <v>53</v>
      </c>
      <c r="AD22" t="s">
        <v>53</v>
      </c>
      <c r="AE22" t="s">
        <v>54</v>
      </c>
      <c r="AF22">
        <v>0</v>
      </c>
      <c r="AG22">
        <v>0</v>
      </c>
      <c r="AH22" t="s">
        <v>53</v>
      </c>
      <c r="AI22" t="s">
        <v>53</v>
      </c>
      <c r="AJ22" t="s">
        <v>54</v>
      </c>
      <c r="AK22" t="s">
        <v>53</v>
      </c>
      <c r="AL22" t="s">
        <v>53</v>
      </c>
      <c r="AM22">
        <v>0</v>
      </c>
      <c r="AN22" t="s">
        <v>53</v>
      </c>
      <c r="AO22" t="s">
        <v>53</v>
      </c>
      <c r="AP22">
        <v>0</v>
      </c>
      <c r="AQ22" t="s">
        <v>127</v>
      </c>
      <c r="AR22" t="s">
        <v>128</v>
      </c>
      <c r="AS22" t="s">
        <v>129</v>
      </c>
      <c r="AT22" t="s">
        <v>130</v>
      </c>
      <c r="AU22" t="s">
        <v>131</v>
      </c>
      <c r="AV22" t="s">
        <v>54</v>
      </c>
      <c r="AW22" t="s">
        <v>54</v>
      </c>
      <c r="AX22" t="s">
        <v>53</v>
      </c>
      <c r="AY22" t="s">
        <v>54</v>
      </c>
      <c r="AZ22" t="s">
        <v>54</v>
      </c>
      <c r="BA22">
        <f>2*COUNTIFS(C22:AZ22, "=[1]")-45+4*COUNTIFS(C22:AZ22, "=[2]")-10+2.5*COUNTIFS(C22:AZ22, "=[2,5]")</f>
        <v>-15</v>
      </c>
      <c r="BB22" s="2">
        <f t="shared" si="0"/>
        <v>-25</v>
      </c>
      <c r="BC22" t="s">
        <v>158</v>
      </c>
    </row>
    <row r="23" spans="1:55">
      <c r="A23" t="s">
        <v>132</v>
      </c>
      <c r="B23" t="s">
        <v>133</v>
      </c>
      <c r="C23" t="s">
        <v>53</v>
      </c>
      <c r="D23">
        <v>0</v>
      </c>
      <c r="E23">
        <v>0</v>
      </c>
      <c r="F23" t="s">
        <v>53</v>
      </c>
      <c r="G23" t="s">
        <v>53</v>
      </c>
      <c r="H23">
        <v>4</v>
      </c>
      <c r="I23">
        <v>2</v>
      </c>
      <c r="J23" t="s">
        <v>82</v>
      </c>
      <c r="K23" t="s">
        <v>83</v>
      </c>
      <c r="L23" t="s">
        <v>53</v>
      </c>
      <c r="M23" t="s">
        <v>53</v>
      </c>
      <c r="N23" t="s">
        <v>53</v>
      </c>
      <c r="O23">
        <v>0</v>
      </c>
      <c r="P23" t="s">
        <v>53</v>
      </c>
      <c r="Q23">
        <v>0</v>
      </c>
      <c r="R23" t="s">
        <v>53</v>
      </c>
      <c r="S23" t="s">
        <v>53</v>
      </c>
      <c r="T23" t="s">
        <v>53</v>
      </c>
      <c r="U23" t="s">
        <v>53</v>
      </c>
      <c r="V23" t="s">
        <v>53</v>
      </c>
      <c r="AB23" t="s">
        <v>53</v>
      </c>
      <c r="AC23" t="s">
        <v>53</v>
      </c>
      <c r="AD23" t="s">
        <v>54</v>
      </c>
      <c r="AE23" t="s">
        <v>53</v>
      </c>
      <c r="AF23" t="s">
        <v>53</v>
      </c>
      <c r="AG23" t="s">
        <v>53</v>
      </c>
      <c r="AH23" t="s">
        <v>53</v>
      </c>
      <c r="AI23" t="s">
        <v>53</v>
      </c>
      <c r="AJ23" t="s">
        <v>54</v>
      </c>
      <c r="AK23" t="s">
        <v>53</v>
      </c>
      <c r="BA23">
        <f>2*COUNTIFS(C23:AZ23, "=[1]")-45+4*COUNTIFS(C23:AZ23, "=[2]")-10+2.5*COUNTIFS(C23:AZ23, "=[2,5]")</f>
        <v>-15</v>
      </c>
      <c r="BB23" s="2">
        <f t="shared" si="0"/>
        <v>-25</v>
      </c>
      <c r="BC23" t="s">
        <v>158</v>
      </c>
    </row>
    <row r="24" spans="1:55">
      <c r="A24" t="s">
        <v>134</v>
      </c>
      <c r="B24" t="s">
        <v>135</v>
      </c>
      <c r="C24" t="s">
        <v>53</v>
      </c>
      <c r="D24" t="s">
        <v>53</v>
      </c>
      <c r="E24" t="s">
        <v>53</v>
      </c>
      <c r="F24">
        <v>0</v>
      </c>
      <c r="G24" t="s">
        <v>53</v>
      </c>
      <c r="H24">
        <v>5</v>
      </c>
      <c r="I24">
        <v>3</v>
      </c>
      <c r="J24" t="s">
        <v>53</v>
      </c>
      <c r="K24" t="s">
        <v>96</v>
      </c>
      <c r="L24" t="s">
        <v>77</v>
      </c>
      <c r="M24" t="s">
        <v>54</v>
      </c>
      <c r="N24" t="s">
        <v>53</v>
      </c>
      <c r="O24" t="s">
        <v>53</v>
      </c>
      <c r="P24">
        <v>0</v>
      </c>
      <c r="Q24">
        <v>0</v>
      </c>
      <c r="R24" t="s">
        <v>53</v>
      </c>
      <c r="S24" t="s">
        <v>54</v>
      </c>
      <c r="T24" t="s">
        <v>53</v>
      </c>
      <c r="U24">
        <v>0</v>
      </c>
      <c r="V24">
        <v>0</v>
      </c>
      <c r="W24" t="s">
        <v>53</v>
      </c>
      <c r="X24" t="s">
        <v>53</v>
      </c>
      <c r="Y24" t="s">
        <v>54</v>
      </c>
      <c r="Z24" t="s">
        <v>53</v>
      </c>
      <c r="AA24" t="s">
        <v>53</v>
      </c>
      <c r="AB24">
        <v>0</v>
      </c>
      <c r="AC24" t="s">
        <v>54</v>
      </c>
      <c r="AD24" t="s">
        <v>53</v>
      </c>
      <c r="AE24" t="s">
        <v>54</v>
      </c>
      <c r="AF24">
        <v>0</v>
      </c>
      <c r="AG24">
        <v>0</v>
      </c>
      <c r="AH24" t="s">
        <v>54</v>
      </c>
      <c r="AI24" t="s">
        <v>53</v>
      </c>
      <c r="AJ24" t="s">
        <v>54</v>
      </c>
      <c r="AK24" t="s">
        <v>54</v>
      </c>
      <c r="AL24">
        <v>0</v>
      </c>
      <c r="AM24" t="s">
        <v>53</v>
      </c>
      <c r="AN24" t="s">
        <v>53</v>
      </c>
      <c r="AO24" t="s">
        <v>54</v>
      </c>
      <c r="AP24">
        <v>0</v>
      </c>
      <c r="AQ24" t="s">
        <v>136</v>
      </c>
      <c r="AR24" t="s">
        <v>137</v>
      </c>
      <c r="AS24" t="s">
        <v>138</v>
      </c>
      <c r="AT24" t="s">
        <v>55</v>
      </c>
      <c r="AU24" t="s">
        <v>139</v>
      </c>
      <c r="AV24" t="s">
        <v>107</v>
      </c>
      <c r="AW24" t="s">
        <v>79</v>
      </c>
      <c r="AX24" t="s">
        <v>78</v>
      </c>
      <c r="AY24" t="s">
        <v>61</v>
      </c>
      <c r="AZ24" t="s">
        <v>53</v>
      </c>
      <c r="BA24">
        <f>2*COUNTIFS(C24:AZ24, "=[1]")-45+4*COUNTIFS(C24:AZ24, "=[2]")-10+2.5*COUNTIFS(C24:AZ24, "=[2,5]")</f>
        <v>-15</v>
      </c>
      <c r="BB24" s="2">
        <f t="shared" si="0"/>
        <v>-25</v>
      </c>
      <c r="BC24" t="s">
        <v>158</v>
      </c>
    </row>
    <row r="25" spans="1:55">
      <c r="A25" t="s">
        <v>140</v>
      </c>
      <c r="B25" t="s">
        <v>141</v>
      </c>
      <c r="C25" t="s">
        <v>53</v>
      </c>
      <c r="D25" t="s">
        <v>53</v>
      </c>
      <c r="E25">
        <v>0</v>
      </c>
      <c r="F25" t="s">
        <v>53</v>
      </c>
      <c r="G25" t="s">
        <v>53</v>
      </c>
      <c r="H25">
        <v>1</v>
      </c>
      <c r="I25">
        <v>5</v>
      </c>
      <c r="J25" t="s">
        <v>76</v>
      </c>
      <c r="K25" t="s">
        <v>96</v>
      </c>
      <c r="L25" t="s">
        <v>82</v>
      </c>
      <c r="M25" t="s">
        <v>54</v>
      </c>
      <c r="N25">
        <v>0</v>
      </c>
      <c r="O25">
        <v>0</v>
      </c>
      <c r="P25" t="s">
        <v>53</v>
      </c>
      <c r="Q25">
        <v>0</v>
      </c>
      <c r="R25" t="s">
        <v>53</v>
      </c>
      <c r="S25" t="s">
        <v>54</v>
      </c>
      <c r="T25">
        <v>0</v>
      </c>
      <c r="U25">
        <v>0</v>
      </c>
      <c r="V25" t="s">
        <v>53</v>
      </c>
      <c r="W25">
        <v>0</v>
      </c>
      <c r="X25" t="s">
        <v>53</v>
      </c>
      <c r="Y25" t="s">
        <v>54</v>
      </c>
      <c r="Z25" t="s">
        <v>54</v>
      </c>
      <c r="AA25">
        <v>0</v>
      </c>
      <c r="AB25" t="s">
        <v>53</v>
      </c>
      <c r="AC25" t="s">
        <v>53</v>
      </c>
      <c r="AD25" t="s">
        <v>54</v>
      </c>
      <c r="AE25" t="s">
        <v>53</v>
      </c>
      <c r="AF25" t="s">
        <v>53</v>
      </c>
      <c r="AG25" t="s">
        <v>53</v>
      </c>
      <c r="AH25" t="s">
        <v>53</v>
      </c>
      <c r="AI25" t="s">
        <v>54</v>
      </c>
      <c r="AJ25" t="s">
        <v>54</v>
      </c>
      <c r="AK25" t="s">
        <v>53</v>
      </c>
      <c r="AL25">
        <v>0</v>
      </c>
      <c r="AM25">
        <v>0</v>
      </c>
      <c r="AN25" t="s">
        <v>53</v>
      </c>
      <c r="AO25" t="s">
        <v>54</v>
      </c>
      <c r="AP25" t="s">
        <v>53</v>
      </c>
      <c r="AQ25" t="s">
        <v>90</v>
      </c>
      <c r="AR25" t="s">
        <v>142</v>
      </c>
      <c r="AS25" t="s">
        <v>124</v>
      </c>
      <c r="AT25" t="s">
        <v>55</v>
      </c>
      <c r="AV25" t="s">
        <v>79</v>
      </c>
      <c r="AW25" t="s">
        <v>143</v>
      </c>
      <c r="AX25" t="s">
        <v>143</v>
      </c>
      <c r="AY25" t="s">
        <v>78</v>
      </c>
      <c r="AZ25" t="s">
        <v>53</v>
      </c>
      <c r="BA25">
        <f>2*COUNTIFS(C25:AZ25, "=[1]")-45+4*COUNTIFS(C25:AZ25, "=[2]")-10+2.5*COUNTIFS(C25:AZ25, "=[2,5]")</f>
        <v>-15</v>
      </c>
      <c r="BB25" s="2">
        <f t="shared" si="0"/>
        <v>-25</v>
      </c>
      <c r="BC25" t="s">
        <v>158</v>
      </c>
    </row>
    <row r="26" spans="1:55">
      <c r="A26" t="s">
        <v>144</v>
      </c>
      <c r="B26" t="s">
        <v>145</v>
      </c>
      <c r="C26" t="s">
        <v>53</v>
      </c>
      <c r="D26">
        <v>0</v>
      </c>
      <c r="E26" t="s">
        <v>53</v>
      </c>
      <c r="F26" t="s">
        <v>53</v>
      </c>
      <c r="G26" t="s">
        <v>53</v>
      </c>
      <c r="H26" t="s">
        <v>156</v>
      </c>
      <c r="I26">
        <v>5</v>
      </c>
      <c r="J26" t="s">
        <v>146</v>
      </c>
      <c r="K26" t="s">
        <v>96</v>
      </c>
      <c r="L26" t="s">
        <v>147</v>
      </c>
      <c r="M26" t="s">
        <v>54</v>
      </c>
      <c r="N26">
        <v>0</v>
      </c>
      <c r="O26" t="s">
        <v>53</v>
      </c>
      <c r="P26">
        <v>0</v>
      </c>
      <c r="Q26">
        <v>0</v>
      </c>
      <c r="R26" t="s">
        <v>54</v>
      </c>
      <c r="S26" t="s">
        <v>53</v>
      </c>
      <c r="T26">
        <v>0</v>
      </c>
      <c r="U26">
        <v>0</v>
      </c>
      <c r="V26">
        <v>0</v>
      </c>
      <c r="W26" t="s">
        <v>53</v>
      </c>
      <c r="X26" t="s">
        <v>54</v>
      </c>
      <c r="Y26" t="s">
        <v>53</v>
      </c>
      <c r="Z26" t="s">
        <v>54</v>
      </c>
      <c r="AA26">
        <v>0</v>
      </c>
      <c r="AB26" t="s">
        <v>53</v>
      </c>
      <c r="AC26" t="s">
        <v>54</v>
      </c>
      <c r="AD26" t="s">
        <v>53</v>
      </c>
      <c r="AE26" t="s">
        <v>53</v>
      </c>
      <c r="AF26" t="s">
        <v>53</v>
      </c>
      <c r="AG26" t="s">
        <v>53</v>
      </c>
      <c r="AH26" t="s">
        <v>53</v>
      </c>
      <c r="AI26" t="s">
        <v>53</v>
      </c>
      <c r="AJ26" t="s">
        <v>54</v>
      </c>
      <c r="AK26" t="s">
        <v>54</v>
      </c>
      <c r="AL26" t="s">
        <v>53</v>
      </c>
      <c r="AM26">
        <v>0</v>
      </c>
      <c r="AN26">
        <v>0</v>
      </c>
      <c r="AO26" t="s">
        <v>54</v>
      </c>
      <c r="AP26" t="s">
        <v>53</v>
      </c>
      <c r="BA26">
        <f>2*COUNTIFS(C26:AZ26, "=[1]")-45+4*COUNTIFS(C26:AZ26, "=[2]")-10+2.5*COUNTIFS(C26:AZ26, "=[2,5]")</f>
        <v>-18.5</v>
      </c>
      <c r="BB26" s="2">
        <f t="shared" si="0"/>
        <v>-30.833333333333332</v>
      </c>
    </row>
    <row r="27" spans="1:55">
      <c r="A27" t="s">
        <v>148</v>
      </c>
      <c r="B27" t="s">
        <v>98</v>
      </c>
      <c r="C27" t="s">
        <v>53</v>
      </c>
      <c r="D27">
        <v>0</v>
      </c>
      <c r="E27" t="s">
        <v>53</v>
      </c>
      <c r="F27" t="s">
        <v>53</v>
      </c>
      <c r="G27" t="s">
        <v>53</v>
      </c>
      <c r="H27">
        <v>2</v>
      </c>
      <c r="I27">
        <v>4</v>
      </c>
      <c r="J27" t="s">
        <v>76</v>
      </c>
      <c r="K27" t="s">
        <v>149</v>
      </c>
      <c r="L27" t="s">
        <v>96</v>
      </c>
      <c r="M27" t="s">
        <v>54</v>
      </c>
      <c r="N27" t="s">
        <v>53</v>
      </c>
      <c r="O27">
        <v>0</v>
      </c>
      <c r="P27" t="s">
        <v>53</v>
      </c>
      <c r="Q27">
        <v>0</v>
      </c>
      <c r="R27" t="s">
        <v>54</v>
      </c>
      <c r="S27" t="s">
        <v>53</v>
      </c>
      <c r="T27" t="s">
        <v>53</v>
      </c>
      <c r="U27">
        <v>0</v>
      </c>
      <c r="V27" t="s">
        <v>53</v>
      </c>
      <c r="W27" t="s">
        <v>53</v>
      </c>
      <c r="X27" t="s">
        <v>54</v>
      </c>
      <c r="Y27" t="s">
        <v>54</v>
      </c>
      <c r="Z27" t="s">
        <v>53</v>
      </c>
      <c r="AA27">
        <v>0</v>
      </c>
      <c r="AB27" t="s">
        <v>53</v>
      </c>
      <c r="AC27" t="s">
        <v>54</v>
      </c>
      <c r="AD27" t="s">
        <v>53</v>
      </c>
      <c r="AE27" t="s">
        <v>54</v>
      </c>
      <c r="AF27" t="s">
        <v>53</v>
      </c>
      <c r="AG27">
        <v>0</v>
      </c>
      <c r="AH27" t="s">
        <v>54</v>
      </c>
      <c r="AI27" t="s">
        <v>53</v>
      </c>
      <c r="AJ27" t="s">
        <v>54</v>
      </c>
      <c r="AK27" t="s">
        <v>53</v>
      </c>
      <c r="AL27" t="s">
        <v>53</v>
      </c>
      <c r="AM27" t="s">
        <v>53</v>
      </c>
      <c r="AN27">
        <v>0</v>
      </c>
      <c r="AO27" t="s">
        <v>54</v>
      </c>
      <c r="AP27">
        <v>0</v>
      </c>
      <c r="AQ27" t="s">
        <v>150</v>
      </c>
      <c r="AR27" t="s">
        <v>151</v>
      </c>
      <c r="AS27" t="s">
        <v>152</v>
      </c>
      <c r="AT27" t="s">
        <v>153</v>
      </c>
      <c r="AU27" t="s">
        <v>154</v>
      </c>
      <c r="AV27" t="s">
        <v>79</v>
      </c>
      <c r="AW27" t="s">
        <v>103</v>
      </c>
      <c r="AX27" t="s">
        <v>61</v>
      </c>
      <c r="AY27" t="s">
        <v>78</v>
      </c>
      <c r="AZ27" t="s">
        <v>107</v>
      </c>
      <c r="BA27">
        <f>2*COUNTIFS(C27:AZ27, "=[1]")-45+4*COUNTIFS(C27:AZ27, "=[2]")-10+2.5*COUNTIFS(C27:AZ27, "=[2,5]")</f>
        <v>-19</v>
      </c>
      <c r="BB27" s="2">
        <f t="shared" si="0"/>
        <v>-31.666666666666668</v>
      </c>
    </row>
    <row r="28" spans="1:55">
      <c r="A28" t="s">
        <v>155</v>
      </c>
      <c r="B28" t="s">
        <v>85</v>
      </c>
      <c r="C28" t="s">
        <v>53</v>
      </c>
      <c r="D28">
        <v>0</v>
      </c>
      <c r="E28" t="s">
        <v>53</v>
      </c>
      <c r="F28">
        <v>0</v>
      </c>
      <c r="G28" t="s">
        <v>53</v>
      </c>
      <c r="BA28">
        <f>2*COUNTIFS(C28:AZ28, "=[1]")-45+4*COUNTIFS(C28:AZ28, "=[2]")-10+2.5*COUNTIFS(C28:AZ28, "=[2,5]")</f>
        <v>-49</v>
      </c>
      <c r="BB28" s="2">
        <f t="shared" si="0"/>
        <v>-81.666666666666671</v>
      </c>
    </row>
    <row r="30" spans="1:55">
      <c r="B30" s="1"/>
    </row>
  </sheetData>
  <sortState ref="A6:BF32">
    <sortCondition descending="1" ref="BC6:BC32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199_ans_sSe4dRO (перерасчёт)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Коля</cp:lastModifiedBy>
  <cp:revision>1</cp:revision>
  <dcterms:created xsi:type="dcterms:W3CDTF">2021-04-03T14:48:58Z</dcterms:created>
  <dcterms:modified xsi:type="dcterms:W3CDTF">2021-04-03T14:50:01Z</dcterms:modified>
  <dc:language>ru-RU</dc:language>
</cp:coreProperties>
</file>