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 REPKA\ЗШ\ЗШ 2020-21\отбор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Лист1!$D$1:$D$314</definedName>
  </definedNames>
  <calcPr calcId="152511"/>
</workbook>
</file>

<file path=xl/calcChain.xml><?xml version="1.0" encoding="utf-8"?>
<calcChain xmlns="http://schemas.openxmlformats.org/spreadsheetml/2006/main">
  <c r="Q153" i="1" l="1"/>
  <c r="Q249" i="1"/>
  <c r="P37" i="1"/>
  <c r="Q302" i="1"/>
  <c r="Q311" i="1"/>
  <c r="Q267" i="1"/>
  <c r="Q212" i="1"/>
  <c r="Q295" i="1"/>
  <c r="Q225" i="1"/>
  <c r="Q178" i="1"/>
  <c r="Q145" i="1"/>
  <c r="Q154" i="1"/>
  <c r="Q198" i="1"/>
  <c r="D254" i="1"/>
  <c r="D20" i="1"/>
  <c r="D22" i="1"/>
  <c r="D42" i="1"/>
  <c r="D72" i="1"/>
  <c r="D3" i="1"/>
  <c r="D59" i="1"/>
  <c r="D74" i="1"/>
  <c r="D92" i="1"/>
  <c r="D23" i="1"/>
  <c r="D4" i="1"/>
  <c r="D5" i="1"/>
  <c r="D56" i="1"/>
  <c r="D43" i="1"/>
  <c r="D24" i="1"/>
  <c r="D66" i="1"/>
  <c r="D57" i="1"/>
  <c r="D16" i="1"/>
  <c r="D25" i="1"/>
  <c r="D95" i="1"/>
  <c r="D75" i="1"/>
  <c r="D88" i="1"/>
  <c r="D21" i="1"/>
  <c r="D83" i="1"/>
  <c r="D68" i="1"/>
  <c r="D82" i="1"/>
  <c r="D45" i="1"/>
  <c r="D77" i="1"/>
  <c r="D17" i="1"/>
  <c r="D79" i="1"/>
  <c r="D44" i="1"/>
  <c r="D93" i="1"/>
  <c r="D26" i="1"/>
  <c r="D6" i="1"/>
  <c r="D18" i="1"/>
  <c r="D80" i="1"/>
  <c r="D85" i="1"/>
  <c r="D73" i="1"/>
  <c r="D7" i="1"/>
  <c r="D54" i="1"/>
  <c r="D27" i="1"/>
  <c r="D28" i="1"/>
  <c r="D69" i="1"/>
  <c r="D29" i="1"/>
  <c r="D41" i="1"/>
  <c r="D8" i="1"/>
  <c r="D60" i="1"/>
  <c r="D61" i="1"/>
  <c r="D84" i="1"/>
  <c r="D46" i="1"/>
  <c r="D62" i="1"/>
  <c r="D63" i="1"/>
  <c r="D51" i="1"/>
  <c r="D30" i="1"/>
  <c r="D47" i="1"/>
  <c r="D48" i="1"/>
  <c r="D64" i="1"/>
  <c r="D31" i="1"/>
  <c r="D9" i="1"/>
  <c r="D10" i="1"/>
  <c r="D55" i="1"/>
  <c r="D52" i="1"/>
  <c r="D11" i="1"/>
  <c r="D58" i="1"/>
  <c r="D32" i="1"/>
  <c r="D49" i="1"/>
  <c r="D65" i="1"/>
  <c r="D91" i="1"/>
  <c r="D53" i="1"/>
  <c r="D154" i="1"/>
  <c r="D198" i="1"/>
  <c r="D12" i="1"/>
  <c r="D87" i="1"/>
  <c r="D13" i="1"/>
  <c r="D70" i="1"/>
  <c r="D14" i="1"/>
  <c r="D33" i="1"/>
  <c r="D96" i="1"/>
  <c r="D145" i="1"/>
  <c r="D178" i="1"/>
  <c r="D225" i="1"/>
  <c r="D295" i="1"/>
  <c r="D19" i="1"/>
  <c r="D71" i="1"/>
  <c r="D212" i="1"/>
  <c r="D78" i="1"/>
  <c r="D34" i="1"/>
  <c r="D35" i="1"/>
  <c r="D81" i="1"/>
  <c r="D36" i="1"/>
  <c r="D97" i="1"/>
  <c r="D15" i="1"/>
  <c r="D89" i="1"/>
  <c r="D50" i="1"/>
  <c r="D86" i="1"/>
  <c r="D267" i="1"/>
  <c r="D37" i="1"/>
  <c r="D40" i="1"/>
  <c r="D38" i="1"/>
  <c r="D249" i="1"/>
  <c r="D153" i="1"/>
  <c r="D39" i="1"/>
  <c r="D76" i="1"/>
  <c r="D67" i="1"/>
  <c r="D125" i="1"/>
  <c r="D139" i="1"/>
  <c r="D146" i="1"/>
  <c r="D147" i="1"/>
  <c r="D110" i="1"/>
  <c r="D127" i="1"/>
  <c r="D156" i="1"/>
  <c r="D112" i="1"/>
  <c r="D100" i="1"/>
  <c r="D134" i="1"/>
  <c r="D101" i="1"/>
  <c r="D253" i="1"/>
  <c r="D161" i="1"/>
  <c r="D115" i="1"/>
  <c r="D113" i="1"/>
  <c r="D160" i="1"/>
  <c r="D102" i="1"/>
  <c r="D155" i="1"/>
  <c r="D166" i="1"/>
  <c r="D151" i="1"/>
  <c r="D103" i="1"/>
  <c r="D104" i="1"/>
  <c r="D164" i="1"/>
  <c r="D131" i="1"/>
  <c r="D202" i="1"/>
  <c r="D238" i="1"/>
  <c r="D186" i="1"/>
  <c r="D187" i="1"/>
  <c r="D223" i="1"/>
  <c r="D105" i="1"/>
  <c r="D129" i="1"/>
  <c r="D106" i="1"/>
  <c r="D111" i="1"/>
  <c r="D141" i="1"/>
  <c r="D157" i="1"/>
  <c r="D118" i="1"/>
  <c r="D128" i="1"/>
  <c r="D116" i="1"/>
  <c r="D241" i="1"/>
  <c r="D123" i="1"/>
  <c r="D114" i="1"/>
  <c r="D135" i="1"/>
  <c r="D137" i="1"/>
  <c r="D132" i="1"/>
  <c r="D130" i="1"/>
  <c r="D221" i="1"/>
  <c r="D301" i="1"/>
  <c r="D175" i="1"/>
  <c r="D158" i="1"/>
  <c r="D108" i="1"/>
  <c r="D149" i="1"/>
  <c r="D117" i="1"/>
  <c r="D142" i="1"/>
  <c r="D163" i="1"/>
  <c r="D143" i="1"/>
  <c r="D136" i="1"/>
  <c r="D120" i="1"/>
  <c r="D124" i="1"/>
  <c r="D138" i="1"/>
  <c r="D144" i="1"/>
  <c r="D159" i="1"/>
  <c r="D162" i="1"/>
  <c r="D109" i="1"/>
  <c r="D140" i="1"/>
  <c r="D119" i="1"/>
  <c r="D148" i="1"/>
  <c r="D121" i="1"/>
  <c r="D107" i="1"/>
  <c r="D150" i="1"/>
  <c r="D165" i="1"/>
  <c r="D133" i="1"/>
  <c r="D244" i="1"/>
  <c r="D167" i="1"/>
  <c r="D126" i="1"/>
  <c r="D264" i="1"/>
  <c r="D233" i="1"/>
  <c r="D277" i="1"/>
  <c r="D152" i="1"/>
  <c r="D237" i="1"/>
  <c r="D122" i="1"/>
  <c r="D271" i="1"/>
  <c r="D197" i="1"/>
  <c r="D303" i="1"/>
  <c r="D193" i="1"/>
  <c r="D230" i="1"/>
  <c r="D239" i="1"/>
  <c r="D259" i="1"/>
  <c r="D242" i="1"/>
  <c r="D170" i="1"/>
  <c r="D171" i="1"/>
  <c r="D194" i="1"/>
  <c r="D185" i="1"/>
  <c r="D272" i="1"/>
  <c r="D278" i="1"/>
  <c r="D260" i="1"/>
  <c r="D269" i="1"/>
  <c r="D299" i="1"/>
  <c r="D309" i="1"/>
  <c r="D231" i="1"/>
  <c r="D209" i="1"/>
  <c r="D234" i="1"/>
  <c r="D292" i="1"/>
  <c r="D247" i="1"/>
  <c r="D235" i="1"/>
  <c r="D296" i="1"/>
  <c r="D219" i="1"/>
  <c r="D308" i="1"/>
  <c r="D213" i="1"/>
  <c r="D251" i="1"/>
  <c r="D220" i="1"/>
  <c r="D314" i="1"/>
  <c r="D243" i="1"/>
  <c r="D172" i="1"/>
  <c r="D300" i="1"/>
  <c r="D210" i="1"/>
  <c r="D280" i="1"/>
  <c r="D180" i="1"/>
  <c r="D179" i="1"/>
  <c r="D217" i="1"/>
  <c r="D203" i="1"/>
  <c r="D232" i="1"/>
  <c r="D222" i="1"/>
  <c r="D195" i="1"/>
  <c r="D236" i="1"/>
  <c r="D214" i="1"/>
  <c r="D274" i="1"/>
  <c r="D293" i="1"/>
  <c r="D290" i="1"/>
  <c r="D255" i="1"/>
  <c r="D266" i="1"/>
  <c r="D173" i="1"/>
  <c r="D181" i="1"/>
  <c r="D262" i="1"/>
  <c r="D281" i="1"/>
  <c r="D298" i="1"/>
  <c r="D240" i="1"/>
  <c r="D258" i="1"/>
  <c r="D228" i="1"/>
  <c r="D226" i="1"/>
  <c r="D204" i="1"/>
  <c r="D227" i="1"/>
  <c r="D245" i="1"/>
  <c r="D211" i="1"/>
  <c r="D215" i="1"/>
  <c r="D304" i="1"/>
  <c r="D229" i="1"/>
  <c r="D188" i="1"/>
  <c r="D174" i="1"/>
  <c r="D276" i="1"/>
  <c r="D312" i="1"/>
  <c r="D282" i="1"/>
  <c r="D224" i="1"/>
  <c r="D305" i="1"/>
  <c r="D283" i="1"/>
  <c r="D176" i="1"/>
  <c r="D183" i="1"/>
  <c r="D196" i="1"/>
  <c r="D182" i="1"/>
  <c r="D177" i="1"/>
  <c r="D261" i="1"/>
  <c r="D206" i="1"/>
  <c r="D205" i="1"/>
  <c r="D306" i="1"/>
  <c r="D294" i="1"/>
  <c r="D208" i="1"/>
  <c r="D207" i="1"/>
  <c r="D285" i="1"/>
  <c r="D248" i="1"/>
  <c r="D263" i="1"/>
  <c r="D288" i="1"/>
  <c r="D246" i="1"/>
  <c r="D189" i="1"/>
  <c r="D199" i="1"/>
  <c r="D190" i="1"/>
  <c r="D284" i="1"/>
  <c r="D268" i="1"/>
  <c r="D200" i="1"/>
  <c r="D297" i="1"/>
  <c r="D191" i="1"/>
  <c r="D192" i="1"/>
  <c r="D275" i="1"/>
  <c r="D256" i="1"/>
  <c r="D257" i="1"/>
  <c r="D279" i="1"/>
  <c r="D252" i="1"/>
  <c r="D289" i="1"/>
  <c r="D265" i="1"/>
  <c r="D250" i="1"/>
  <c r="D216" i="1"/>
  <c r="D270" i="1"/>
  <c r="D287" i="1"/>
  <c r="D286" i="1"/>
  <c r="D291" i="1"/>
  <c r="D273" i="1"/>
  <c r="D218" i="1"/>
  <c r="D307" i="1"/>
  <c r="D201" i="1"/>
  <c r="R2" i="1" l="1"/>
  <c r="R99" i="1"/>
  <c r="R169" i="1"/>
  <c r="Q254" i="1"/>
  <c r="Q310" i="1"/>
  <c r="Q313" i="1"/>
  <c r="Q307" i="1"/>
  <c r="Q306" i="1"/>
  <c r="Q305" i="1"/>
  <c r="Q312" i="1"/>
  <c r="Q304" i="1"/>
  <c r="Q309" i="1"/>
  <c r="Q303" i="1"/>
  <c r="Q291" i="1"/>
  <c r="Q285" i="1"/>
  <c r="Q201" i="1"/>
  <c r="Q286" i="1"/>
  <c r="Q287" i="1"/>
  <c r="Q270" i="1"/>
  <c r="Q216" i="1"/>
  <c r="Q250" i="1"/>
  <c r="Q289" i="1"/>
  <c r="Q252" i="1"/>
  <c r="Q257" i="1"/>
  <c r="Q297" i="1"/>
  <c r="Q268" i="1"/>
  <c r="Q284" i="1"/>
  <c r="Q199" i="1"/>
  <c r="Q246" i="1"/>
  <c r="Q288" i="1"/>
  <c r="Q263" i="1"/>
  <c r="Q294" i="1"/>
  <c r="Q205" i="1"/>
  <c r="Q206" i="1"/>
  <c r="Q261" i="1"/>
  <c r="Q177" i="1"/>
  <c r="Q196" i="1"/>
  <c r="Q283" i="1"/>
  <c r="Q224" i="1"/>
  <c r="Q282" i="1"/>
  <c r="Q174" i="1"/>
  <c r="Q188" i="1"/>
  <c r="Q229" i="1"/>
  <c r="Q215" i="1"/>
  <c r="Q211" i="1"/>
  <c r="Q245" i="1"/>
  <c r="Q227" i="1"/>
  <c r="Q204" i="1"/>
  <c r="Q226" i="1"/>
  <c r="Q228" i="1"/>
  <c r="Q258" i="1"/>
  <c r="Q298" i="1"/>
  <c r="Q281" i="1"/>
  <c r="Q266" i="1"/>
  <c r="Q255" i="1"/>
  <c r="Q290" i="1"/>
  <c r="Q293" i="1"/>
  <c r="Q274" i="1"/>
  <c r="Q214" i="1"/>
  <c r="Q236" i="1"/>
  <c r="Q222" i="1"/>
  <c r="Q232" i="1"/>
  <c r="Q217" i="1"/>
  <c r="Q280" i="1"/>
  <c r="Q210" i="1"/>
  <c r="Q314" i="1"/>
  <c r="Q220" i="1"/>
  <c r="Q251" i="1"/>
  <c r="Q213" i="1"/>
  <c r="Q308" i="1"/>
  <c r="Q219" i="1"/>
  <c r="Q296" i="1"/>
  <c r="Q235" i="1"/>
  <c r="Q247" i="1"/>
  <c r="Q292" i="1"/>
  <c r="Q234" i="1"/>
  <c r="Q231" i="1"/>
  <c r="Q299" i="1"/>
  <c r="Q269" i="1"/>
  <c r="Q260" i="1"/>
  <c r="Q278" i="1"/>
  <c r="Q272" i="1"/>
  <c r="Q271" i="1"/>
  <c r="Q194" i="1"/>
  <c r="Q259" i="1"/>
  <c r="Q230" i="1"/>
  <c r="Q193" i="1"/>
  <c r="Q218" i="1"/>
  <c r="Q265" i="1"/>
  <c r="Q279" i="1"/>
  <c r="Q275" i="1"/>
  <c r="Q191" i="1"/>
  <c r="Q200" i="1"/>
  <c r="Q190" i="1"/>
  <c r="Q189" i="1"/>
  <c r="Q248" i="1"/>
  <c r="Q208" i="1"/>
  <c r="Q183" i="1"/>
  <c r="Q240" i="1"/>
  <c r="Q262" i="1"/>
  <c r="Q203" i="1"/>
  <c r="Q300" i="1"/>
  <c r="Q170" i="1"/>
  <c r="Q239" i="1"/>
  <c r="Q197" i="1"/>
  <c r="Q273" i="1"/>
  <c r="Q256" i="1"/>
  <c r="Q192" i="1"/>
  <c r="Q207" i="1"/>
  <c r="Q182" i="1"/>
  <c r="Q176" i="1"/>
  <c r="Q276" i="1"/>
  <c r="Q181" i="1"/>
  <c r="Q173" i="1"/>
  <c r="Q195" i="1"/>
  <c r="Q179" i="1"/>
  <c r="Q180" i="1"/>
  <c r="Q172" i="1"/>
  <c r="Q243" i="1"/>
  <c r="Q209" i="1"/>
  <c r="Q185" i="1"/>
  <c r="Q171" i="1"/>
  <c r="Q242" i="1"/>
  <c r="O310" i="1"/>
  <c r="O313" i="1"/>
  <c r="O201" i="1"/>
  <c r="O307" i="1"/>
  <c r="O218" i="1"/>
  <c r="O273" i="1"/>
  <c r="O291" i="1"/>
  <c r="O286" i="1"/>
  <c r="O287" i="1"/>
  <c r="O270" i="1"/>
  <c r="O216" i="1"/>
  <c r="O254" i="1"/>
  <c r="O250" i="1"/>
  <c r="O265" i="1"/>
  <c r="O289" i="1"/>
  <c r="O252" i="1"/>
  <c r="O279" i="1"/>
  <c r="O257" i="1"/>
  <c r="O256" i="1"/>
  <c r="O275" i="1"/>
  <c r="O192" i="1"/>
  <c r="O191" i="1"/>
  <c r="O297" i="1"/>
  <c r="O200" i="1"/>
  <c r="O268" i="1"/>
  <c r="O284" i="1"/>
  <c r="O190" i="1"/>
  <c r="O199" i="1"/>
  <c r="O189" i="1"/>
  <c r="O246" i="1"/>
  <c r="O288" i="1"/>
  <c r="O263" i="1"/>
  <c r="O248" i="1"/>
  <c r="O285" i="1"/>
  <c r="O207" i="1"/>
  <c r="O208" i="1"/>
  <c r="O294" i="1"/>
  <c r="O306" i="1"/>
  <c r="O205" i="1"/>
  <c r="O206" i="1"/>
  <c r="O261" i="1"/>
  <c r="O177" i="1"/>
  <c r="O182" i="1"/>
  <c r="O196" i="1"/>
  <c r="O183" i="1"/>
  <c r="O176" i="1"/>
  <c r="O283" i="1"/>
  <c r="O305" i="1"/>
  <c r="O224" i="1"/>
  <c r="O282" i="1"/>
  <c r="O312" i="1"/>
  <c r="O276" i="1"/>
  <c r="O174" i="1"/>
  <c r="O188" i="1"/>
  <c r="O229" i="1"/>
  <c r="O304" i="1"/>
  <c r="O215" i="1"/>
  <c r="O211" i="1"/>
  <c r="O245" i="1"/>
  <c r="O227" i="1"/>
  <c r="O204" i="1"/>
  <c r="O226" i="1"/>
  <c r="O228" i="1"/>
  <c r="O258" i="1"/>
  <c r="O240" i="1"/>
  <c r="O298" i="1"/>
  <c r="O281" i="1"/>
  <c r="O262" i="1"/>
  <c r="O181" i="1"/>
  <c r="O173" i="1"/>
  <c r="O266" i="1"/>
  <c r="O255" i="1"/>
  <c r="O290" i="1"/>
  <c r="O293" i="1"/>
  <c r="O274" i="1"/>
  <c r="O214" i="1"/>
  <c r="O236" i="1"/>
  <c r="O195" i="1"/>
  <c r="O222" i="1"/>
  <c r="O232" i="1"/>
  <c r="O203" i="1"/>
  <c r="O217" i="1"/>
  <c r="O179" i="1"/>
  <c r="O180" i="1"/>
  <c r="O280" i="1"/>
  <c r="O210" i="1"/>
  <c r="O300" i="1"/>
  <c r="O172" i="1"/>
  <c r="O243" i="1"/>
  <c r="O314" i="1"/>
  <c r="O220" i="1"/>
  <c r="O251" i="1"/>
  <c r="O213" i="1"/>
  <c r="O308" i="1"/>
  <c r="O219" i="1"/>
  <c r="O296" i="1"/>
  <c r="O235" i="1"/>
  <c r="O247" i="1"/>
  <c r="O292" i="1"/>
  <c r="O234" i="1"/>
  <c r="O209" i="1"/>
  <c r="O231" i="1"/>
  <c r="O309" i="1"/>
  <c r="O299" i="1"/>
  <c r="O269" i="1"/>
  <c r="O260" i="1"/>
  <c r="O278" i="1"/>
  <c r="O272" i="1"/>
  <c r="O185" i="1"/>
  <c r="O194" i="1"/>
  <c r="O171" i="1"/>
  <c r="O170" i="1"/>
  <c r="O242" i="1"/>
  <c r="O259" i="1"/>
  <c r="O239" i="1"/>
  <c r="O230" i="1"/>
  <c r="O193" i="1"/>
  <c r="O303" i="1"/>
  <c r="O197" i="1"/>
  <c r="O271" i="1"/>
  <c r="Q165" i="1"/>
  <c r="Q164" i="1"/>
  <c r="Q301" i="1"/>
  <c r="Q277" i="1"/>
  <c r="Q264" i="1"/>
  <c r="Q167" i="1"/>
  <c r="Q244" i="1"/>
  <c r="Q133" i="1"/>
  <c r="Q150" i="1"/>
  <c r="Q148" i="1"/>
  <c r="Q119" i="1"/>
  <c r="Q109" i="1"/>
  <c r="Q159" i="1"/>
  <c r="Q144" i="1"/>
  <c r="Q138" i="1"/>
  <c r="Q124" i="1"/>
  <c r="Q120" i="1"/>
  <c r="Q136" i="1"/>
  <c r="Q143" i="1"/>
  <c r="Q163" i="1"/>
  <c r="Q142" i="1"/>
  <c r="Q117" i="1"/>
  <c r="Q149" i="1"/>
  <c r="Q158" i="1"/>
  <c r="Q221" i="1"/>
  <c r="Q132" i="1"/>
  <c r="Q128" i="1"/>
  <c r="Q118" i="1"/>
  <c r="Q157" i="1"/>
  <c r="Q141" i="1"/>
  <c r="Q111" i="1"/>
  <c r="Q106" i="1"/>
  <c r="Q129" i="1"/>
  <c r="Q223" i="1"/>
  <c r="Q186" i="1"/>
  <c r="Q238" i="1"/>
  <c r="Q131" i="1"/>
  <c r="Q151" i="1"/>
  <c r="Q166" i="1"/>
  <c r="Q155" i="1"/>
  <c r="Q160" i="1"/>
  <c r="Q113" i="1"/>
  <c r="Q161" i="1"/>
  <c r="Q101" i="1"/>
  <c r="Q134" i="1"/>
  <c r="Q156" i="1"/>
  <c r="Q147" i="1"/>
  <c r="Q146" i="1"/>
  <c r="Q122" i="1"/>
  <c r="Q237" i="1"/>
  <c r="Q152" i="1"/>
  <c r="Q233" i="1"/>
  <c r="Q107" i="1"/>
  <c r="Q121" i="1"/>
  <c r="Q140" i="1"/>
  <c r="Q130" i="1"/>
  <c r="Q137" i="1"/>
  <c r="Q135" i="1"/>
  <c r="Q241" i="1"/>
  <c r="Q105" i="1"/>
  <c r="Q187" i="1"/>
  <c r="Q102" i="1"/>
  <c r="Q115" i="1"/>
  <c r="Q253" i="1"/>
  <c r="Q112" i="1"/>
  <c r="Q127" i="1"/>
  <c r="Q139" i="1"/>
  <c r="Q125" i="1"/>
  <c r="Q126" i="1"/>
  <c r="Q162" i="1"/>
  <c r="Q108" i="1"/>
  <c r="Q175" i="1"/>
  <c r="Q114" i="1"/>
  <c r="Q123" i="1"/>
  <c r="Q116" i="1"/>
  <c r="Q202" i="1"/>
  <c r="Q104" i="1"/>
  <c r="Q103" i="1"/>
  <c r="Q184" i="1"/>
  <c r="Q100" i="1"/>
  <c r="Q110" i="1"/>
  <c r="O122" i="1"/>
  <c r="O237" i="1"/>
  <c r="O152" i="1"/>
  <c r="O277" i="1"/>
  <c r="O233" i="1"/>
  <c r="O264" i="1"/>
  <c r="O126" i="1"/>
  <c r="O167" i="1"/>
  <c r="O244" i="1"/>
  <c r="O133" i="1"/>
  <c r="O165" i="1"/>
  <c r="O150" i="1"/>
  <c r="O107" i="1"/>
  <c r="O121" i="1"/>
  <c r="O148" i="1"/>
  <c r="O119" i="1"/>
  <c r="O140" i="1"/>
  <c r="O109" i="1"/>
  <c r="O162" i="1"/>
  <c r="O159" i="1"/>
  <c r="O144" i="1"/>
  <c r="O138" i="1"/>
  <c r="O124" i="1"/>
  <c r="O120" i="1"/>
  <c r="O136" i="1"/>
  <c r="O143" i="1"/>
  <c r="O163" i="1"/>
  <c r="O142" i="1"/>
  <c r="O117" i="1"/>
  <c r="O149" i="1"/>
  <c r="O108" i="1"/>
  <c r="O158" i="1"/>
  <c r="O175" i="1"/>
  <c r="O301" i="1"/>
  <c r="O221" i="1"/>
  <c r="O130" i="1"/>
  <c r="O132" i="1"/>
  <c r="O137" i="1"/>
  <c r="O135" i="1"/>
  <c r="O114" i="1"/>
  <c r="O123" i="1"/>
  <c r="O241" i="1"/>
  <c r="O116" i="1"/>
  <c r="O128" i="1"/>
  <c r="O118" i="1"/>
  <c r="O157" i="1"/>
  <c r="O141" i="1"/>
  <c r="O111" i="1"/>
  <c r="O106" i="1"/>
  <c r="O129" i="1"/>
  <c r="O105" i="1"/>
  <c r="O223" i="1"/>
  <c r="O187" i="1"/>
  <c r="O186" i="1"/>
  <c r="O238" i="1"/>
  <c r="O202" i="1"/>
  <c r="O131" i="1"/>
  <c r="O164" i="1"/>
  <c r="O104" i="1"/>
  <c r="O103" i="1"/>
  <c r="O151" i="1"/>
  <c r="O166" i="1"/>
  <c r="O155" i="1"/>
  <c r="O102" i="1"/>
  <c r="O160" i="1"/>
  <c r="O113" i="1"/>
  <c r="O115" i="1"/>
  <c r="O161" i="1"/>
  <c r="O253" i="1"/>
  <c r="O101" i="1"/>
  <c r="O184" i="1"/>
  <c r="O134" i="1"/>
  <c r="O100" i="1"/>
  <c r="O112" i="1"/>
  <c r="O156" i="1"/>
  <c r="O127" i="1"/>
  <c r="O110" i="1"/>
  <c r="O147" i="1"/>
  <c r="O146" i="1"/>
  <c r="O139" i="1"/>
  <c r="O125" i="1"/>
  <c r="P94" i="1"/>
  <c r="O94" i="1"/>
  <c r="D94" i="1"/>
  <c r="P67" i="1"/>
  <c r="O67" i="1"/>
  <c r="P76" i="1"/>
  <c r="O76" i="1"/>
  <c r="P39" i="1"/>
  <c r="O39" i="1"/>
  <c r="P38" i="1"/>
  <c r="O38" i="1"/>
  <c r="P40" i="1"/>
  <c r="O40" i="1"/>
  <c r="O37" i="1"/>
  <c r="P86" i="1"/>
  <c r="O86" i="1"/>
  <c r="P50" i="1"/>
  <c r="O50" i="1"/>
  <c r="P89" i="1"/>
  <c r="O89" i="1"/>
  <c r="P15" i="1"/>
  <c r="O15" i="1"/>
  <c r="P97" i="1"/>
  <c r="O97" i="1"/>
  <c r="P36" i="1"/>
  <c r="O36" i="1"/>
  <c r="P81" i="1"/>
  <c r="O81" i="1"/>
  <c r="P35" i="1"/>
  <c r="O35" i="1"/>
  <c r="P34" i="1"/>
  <c r="O34" i="1"/>
  <c r="P78" i="1"/>
  <c r="O78" i="1"/>
  <c r="P71" i="1"/>
  <c r="O71" i="1"/>
  <c r="P19" i="1"/>
  <c r="O19" i="1"/>
  <c r="P90" i="1"/>
  <c r="O90" i="1"/>
  <c r="P96" i="1"/>
  <c r="O96" i="1"/>
  <c r="P33" i="1"/>
  <c r="O33" i="1"/>
  <c r="P14" i="1"/>
  <c r="O14" i="1"/>
  <c r="P70" i="1"/>
  <c r="O70" i="1"/>
  <c r="P13" i="1"/>
  <c r="O13" i="1"/>
  <c r="P87" i="1"/>
  <c r="O87" i="1"/>
  <c r="P12" i="1"/>
  <c r="O12" i="1"/>
  <c r="P53" i="1"/>
  <c r="O53" i="1"/>
  <c r="P91" i="1"/>
  <c r="O91" i="1"/>
  <c r="P65" i="1"/>
  <c r="O65" i="1"/>
  <c r="P49" i="1"/>
  <c r="O49" i="1"/>
  <c r="P32" i="1"/>
  <c r="O32" i="1"/>
  <c r="P58" i="1"/>
  <c r="O58" i="1"/>
  <c r="P11" i="1"/>
  <c r="O11" i="1"/>
  <c r="P52" i="1"/>
  <c r="O52" i="1"/>
  <c r="P55" i="1"/>
  <c r="O55" i="1"/>
  <c r="P10" i="1"/>
  <c r="O10" i="1"/>
  <c r="P9" i="1"/>
  <c r="O9" i="1"/>
  <c r="P31" i="1"/>
  <c r="O31" i="1"/>
  <c r="P64" i="1"/>
  <c r="O64" i="1"/>
  <c r="P48" i="1"/>
  <c r="O48" i="1"/>
  <c r="P47" i="1"/>
  <c r="O47" i="1"/>
  <c r="P30" i="1"/>
  <c r="O30" i="1"/>
  <c r="P51" i="1"/>
  <c r="O51" i="1"/>
  <c r="P63" i="1"/>
  <c r="O63" i="1"/>
  <c r="P62" i="1"/>
  <c r="O62" i="1"/>
  <c r="P46" i="1"/>
  <c r="O46" i="1"/>
  <c r="P84" i="1"/>
  <c r="O84" i="1"/>
  <c r="P61" i="1"/>
  <c r="O61" i="1"/>
  <c r="P60" i="1"/>
  <c r="O60" i="1"/>
  <c r="P8" i="1"/>
  <c r="O8" i="1"/>
  <c r="P41" i="1"/>
  <c r="O41" i="1"/>
  <c r="P29" i="1"/>
  <c r="O29" i="1"/>
  <c r="P69" i="1"/>
  <c r="O69" i="1"/>
  <c r="P28" i="1"/>
  <c r="O28" i="1"/>
  <c r="P27" i="1"/>
  <c r="O27" i="1"/>
  <c r="P54" i="1"/>
  <c r="O54" i="1"/>
  <c r="P7" i="1"/>
  <c r="O7" i="1"/>
  <c r="P73" i="1"/>
  <c r="O73" i="1"/>
  <c r="P85" i="1"/>
  <c r="O85" i="1"/>
  <c r="P80" i="1"/>
  <c r="O80" i="1"/>
  <c r="P18" i="1"/>
  <c r="O18" i="1"/>
  <c r="P6" i="1"/>
  <c r="O6" i="1"/>
  <c r="P26" i="1"/>
  <c r="O26" i="1"/>
  <c r="P93" i="1"/>
  <c r="O93" i="1"/>
  <c r="P44" i="1"/>
  <c r="O44" i="1"/>
  <c r="P79" i="1"/>
  <c r="O79" i="1"/>
  <c r="P17" i="1"/>
  <c r="O17" i="1"/>
  <c r="P77" i="1"/>
  <c r="O77" i="1"/>
  <c r="P45" i="1"/>
  <c r="O45" i="1"/>
  <c r="P82" i="1"/>
  <c r="O82" i="1"/>
  <c r="P68" i="1"/>
  <c r="O68" i="1"/>
  <c r="P83" i="1"/>
  <c r="O83" i="1"/>
  <c r="P21" i="1"/>
  <c r="O21" i="1"/>
  <c r="P88" i="1"/>
  <c r="O88" i="1"/>
  <c r="P75" i="1"/>
  <c r="O75" i="1"/>
  <c r="P95" i="1"/>
  <c r="O95" i="1"/>
  <c r="P25" i="1"/>
  <c r="O25" i="1"/>
  <c r="P16" i="1"/>
  <c r="O16" i="1"/>
  <c r="P57" i="1"/>
  <c r="O57" i="1"/>
  <c r="P66" i="1"/>
  <c r="O66" i="1"/>
  <c r="P24" i="1"/>
  <c r="O24" i="1"/>
  <c r="P43" i="1"/>
  <c r="O43" i="1"/>
  <c r="P56" i="1"/>
  <c r="O56" i="1"/>
  <c r="P5" i="1"/>
  <c r="O5" i="1"/>
  <c r="P4" i="1"/>
  <c r="O4" i="1"/>
  <c r="P23" i="1"/>
  <c r="O23" i="1"/>
  <c r="P92" i="1"/>
  <c r="O92" i="1"/>
  <c r="P74" i="1"/>
  <c r="O74" i="1"/>
  <c r="P59" i="1"/>
  <c r="O59" i="1"/>
  <c r="P3" i="1"/>
  <c r="O3" i="1"/>
  <c r="P72" i="1"/>
  <c r="O72" i="1"/>
  <c r="P42" i="1"/>
  <c r="O42" i="1"/>
  <c r="P22" i="1"/>
  <c r="O22" i="1"/>
  <c r="P20" i="1"/>
  <c r="O20" i="1"/>
  <c r="Q94" i="1" l="1"/>
  <c r="Q19" i="1"/>
  <c r="Q97" i="1"/>
  <c r="Q37" i="1"/>
  <c r="Q65" i="1"/>
  <c r="Q67" i="1"/>
  <c r="Q51" i="1"/>
  <c r="Q59" i="1"/>
  <c r="Q24" i="1"/>
  <c r="Q74" i="1"/>
  <c r="Q21" i="1"/>
  <c r="Q66" i="1"/>
  <c r="Q15" i="1"/>
  <c r="Q40" i="1"/>
  <c r="Q39" i="1"/>
  <c r="Q43" i="1"/>
  <c r="Q16" i="1"/>
  <c r="Q55" i="1"/>
  <c r="Q71" i="1"/>
  <c r="Q77" i="1"/>
  <c r="Q80" i="1"/>
  <c r="Q63" i="1"/>
  <c r="Q72" i="1"/>
  <c r="Q92" i="1"/>
  <c r="Q56" i="1"/>
  <c r="Q57" i="1"/>
  <c r="Q75" i="1"/>
  <c r="Q17" i="1"/>
  <c r="Q26" i="1"/>
  <c r="Q85" i="1"/>
  <c r="Q41" i="1"/>
  <c r="Q32" i="1"/>
  <c r="Q53" i="1"/>
  <c r="Q87" i="1"/>
  <c r="Q33" i="1"/>
  <c r="Q22" i="1"/>
  <c r="Q8" i="1"/>
  <c r="Q18" i="1"/>
  <c r="Q69" i="1"/>
  <c r="Q30" i="1"/>
  <c r="Q31" i="1"/>
  <c r="Q52" i="1"/>
  <c r="Q49" i="1"/>
  <c r="Q96" i="1"/>
  <c r="Q90" i="1"/>
  <c r="Q95" i="1"/>
  <c r="Q62" i="1"/>
  <c r="Q89" i="1"/>
  <c r="Q76" i="1"/>
  <c r="Q54" i="1"/>
  <c r="Q47" i="1"/>
  <c r="Q78" i="1"/>
  <c r="Q48" i="1"/>
  <c r="Q58" i="1"/>
  <c r="Q12" i="1"/>
  <c r="Q4" i="1"/>
  <c r="Q88" i="1"/>
  <c r="Q82" i="1"/>
  <c r="Q27" i="1"/>
  <c r="Q61" i="1"/>
  <c r="Q10" i="1"/>
  <c r="Q11" i="1"/>
  <c r="Q70" i="1"/>
  <c r="Q81" i="1"/>
  <c r="Q42" i="1"/>
  <c r="Q25" i="1"/>
  <c r="Q79" i="1"/>
  <c r="Q6" i="1"/>
  <c r="Q84" i="1"/>
  <c r="Q91" i="1"/>
  <c r="Q5" i="1"/>
  <c r="Q45" i="1"/>
  <c r="Q73" i="1"/>
  <c r="Q28" i="1"/>
  <c r="Q64" i="1"/>
  <c r="Q14" i="1"/>
  <c r="Q36" i="1"/>
  <c r="Q38" i="1"/>
  <c r="Q46" i="1"/>
  <c r="Q44" i="1"/>
  <c r="Q50" i="1"/>
  <c r="Q20" i="1"/>
  <c r="Q83" i="1"/>
  <c r="Q7" i="1"/>
  <c r="Q34" i="1"/>
  <c r="Q3" i="1"/>
  <c r="Q23" i="1"/>
  <c r="Q68" i="1"/>
  <c r="Q93" i="1"/>
  <c r="Q29" i="1"/>
  <c r="Q60" i="1"/>
  <c r="Q9" i="1"/>
  <c r="Q13" i="1"/>
  <c r="Q35" i="1"/>
  <c r="Q86" i="1"/>
</calcChain>
</file>

<file path=xl/sharedStrings.xml><?xml version="1.0" encoding="utf-8"?>
<sst xmlns="http://schemas.openxmlformats.org/spreadsheetml/2006/main" count="1437" uniqueCount="912">
  <si>
    <t>Вампилова</t>
  </si>
  <si>
    <t>Алиса</t>
  </si>
  <si>
    <t>Дороничева</t>
  </si>
  <si>
    <t>Анастасия</t>
  </si>
  <si>
    <t>Заика</t>
  </si>
  <si>
    <t>Елизавета</t>
  </si>
  <si>
    <t>Кирячек</t>
  </si>
  <si>
    <t>Тимофей</t>
  </si>
  <si>
    <t>Косова</t>
  </si>
  <si>
    <t>Мария</t>
  </si>
  <si>
    <t>Назарова</t>
  </si>
  <si>
    <t>Окулова</t>
  </si>
  <si>
    <t>Ксения</t>
  </si>
  <si>
    <t>Рогов</t>
  </si>
  <si>
    <t>Лука</t>
  </si>
  <si>
    <t>Снигирева</t>
  </si>
  <si>
    <t>Ирина</t>
  </si>
  <si>
    <t>Кривоносова</t>
  </si>
  <si>
    <t>Анна</t>
  </si>
  <si>
    <t>Крупенина</t>
  </si>
  <si>
    <t>Василиса</t>
  </si>
  <si>
    <t>Tsukerman</t>
  </si>
  <si>
    <t>Julia</t>
  </si>
  <si>
    <t>Богомолова</t>
  </si>
  <si>
    <t>Алёна</t>
  </si>
  <si>
    <t>Гаврилова</t>
  </si>
  <si>
    <t>Галина</t>
  </si>
  <si>
    <t>Григорьева</t>
  </si>
  <si>
    <t>Арина</t>
  </si>
  <si>
    <t>Гуров</t>
  </si>
  <si>
    <t>Егор</t>
  </si>
  <si>
    <t>Деканоидзе</t>
  </si>
  <si>
    <t>Михаил</t>
  </si>
  <si>
    <t>Корнилов</t>
  </si>
  <si>
    <t>Анатолий</t>
  </si>
  <si>
    <t>Коровайко</t>
  </si>
  <si>
    <t>Ангелина</t>
  </si>
  <si>
    <t>Костюченко</t>
  </si>
  <si>
    <t>Мирослава</t>
  </si>
  <si>
    <t>Кулябина</t>
  </si>
  <si>
    <t>Ляхтинен</t>
  </si>
  <si>
    <t>Виктория</t>
  </si>
  <si>
    <t>Мамутов</t>
  </si>
  <si>
    <t>Эдем</t>
  </si>
  <si>
    <t>Протопопов</t>
  </si>
  <si>
    <t>Владислав</t>
  </si>
  <si>
    <t>Саликова</t>
  </si>
  <si>
    <t>Смольянинов</t>
  </si>
  <si>
    <t>Арсений</t>
  </si>
  <si>
    <t>Соляник</t>
  </si>
  <si>
    <t>Худыч</t>
  </si>
  <si>
    <t>Полина</t>
  </si>
  <si>
    <t>Шаляхина</t>
  </si>
  <si>
    <t>Шульга</t>
  </si>
  <si>
    <t>Марфа</t>
  </si>
  <si>
    <t>Елхимов</t>
  </si>
  <si>
    <t>Игорь</t>
  </si>
  <si>
    <t>Есаулова</t>
  </si>
  <si>
    <t>Диана</t>
  </si>
  <si>
    <t>Кондрашин</t>
  </si>
  <si>
    <t>Кирилл</t>
  </si>
  <si>
    <t>Корнякова</t>
  </si>
  <si>
    <t>Королькова</t>
  </si>
  <si>
    <t>Екатерина</t>
  </si>
  <si>
    <t>Малинкина</t>
  </si>
  <si>
    <t>Алевтина</t>
  </si>
  <si>
    <t>Остапчук</t>
  </si>
  <si>
    <t>Кира</t>
  </si>
  <si>
    <t>Полищук</t>
  </si>
  <si>
    <t>Дарья</t>
  </si>
  <si>
    <t>Тихонова</t>
  </si>
  <si>
    <t>Шавлак</t>
  </si>
  <si>
    <t>Ясенчук</t>
  </si>
  <si>
    <t>Ростислав</t>
  </si>
  <si>
    <t>Аблясова</t>
  </si>
  <si>
    <t>Валерия</t>
  </si>
  <si>
    <t>Аникин</t>
  </si>
  <si>
    <t>Илья</t>
  </si>
  <si>
    <t>Байбурина</t>
  </si>
  <si>
    <t>Малика</t>
  </si>
  <si>
    <t>Белинский</t>
  </si>
  <si>
    <t>Дмитрий</t>
  </si>
  <si>
    <t>Беляева</t>
  </si>
  <si>
    <t>Варнавская</t>
  </si>
  <si>
    <t>Вихрева</t>
  </si>
  <si>
    <t>Вероника</t>
  </si>
  <si>
    <t>Жогов</t>
  </si>
  <si>
    <t>Александр</t>
  </si>
  <si>
    <t>Жукова</t>
  </si>
  <si>
    <t>Иванова</t>
  </si>
  <si>
    <t>Курнаева</t>
  </si>
  <si>
    <t>Юлия</t>
  </si>
  <si>
    <t>Манкевич</t>
  </si>
  <si>
    <t>Виктор</t>
  </si>
  <si>
    <t>Мезенцев</t>
  </si>
  <si>
    <t>Роман</t>
  </si>
  <si>
    <t>Милованов</t>
  </si>
  <si>
    <t>Артём</t>
  </si>
  <si>
    <t>Петрова</t>
  </si>
  <si>
    <t>Сафина</t>
  </si>
  <si>
    <t>Рената</t>
  </si>
  <si>
    <t>Трофимов</t>
  </si>
  <si>
    <t>Алексей</t>
  </si>
  <si>
    <t>Шайдурова</t>
  </si>
  <si>
    <t>Антонов</t>
  </si>
  <si>
    <t>Болдырева</t>
  </si>
  <si>
    <t>Василян</t>
  </si>
  <si>
    <t>Лиана</t>
  </si>
  <si>
    <t>Гаязов</t>
  </si>
  <si>
    <t>Батыр</t>
  </si>
  <si>
    <t>Митяева</t>
  </si>
  <si>
    <t>Кристина</t>
  </si>
  <si>
    <t>Невоструева</t>
  </si>
  <si>
    <t>Скрипина</t>
  </si>
  <si>
    <t>Маша</t>
  </si>
  <si>
    <t>Соболь</t>
  </si>
  <si>
    <t>Маргарита</t>
  </si>
  <si>
    <t>Тимашов</t>
  </si>
  <si>
    <t>Данила</t>
  </si>
  <si>
    <t>Фролова</t>
  </si>
  <si>
    <t>Юможапова</t>
  </si>
  <si>
    <t>Куспанов</t>
  </si>
  <si>
    <t>Мирас</t>
  </si>
  <si>
    <t>Мирасов</t>
  </si>
  <si>
    <t>Болат</t>
  </si>
  <si>
    <t>Антипов</t>
  </si>
  <si>
    <t>Глеб</t>
  </si>
  <si>
    <t>Бусарева</t>
  </si>
  <si>
    <t>Софья</t>
  </si>
  <si>
    <t>Ефимова</t>
  </si>
  <si>
    <t>Ярослава</t>
  </si>
  <si>
    <t>Комагоров</t>
  </si>
  <si>
    <t>Миронова</t>
  </si>
  <si>
    <t>Петровский</t>
  </si>
  <si>
    <t>Пшеничников</t>
  </si>
  <si>
    <t>Иван</t>
  </si>
  <si>
    <t>Фаракос</t>
  </si>
  <si>
    <t>Юлиана</t>
  </si>
  <si>
    <t>Хашина</t>
  </si>
  <si>
    <t>Бабинский</t>
  </si>
  <si>
    <t>Георгий</t>
  </si>
  <si>
    <t>Бобрицов</t>
  </si>
  <si>
    <t>Максим</t>
  </si>
  <si>
    <t>Гоцко</t>
  </si>
  <si>
    <t>Ионова</t>
  </si>
  <si>
    <t>Александра</t>
  </si>
  <si>
    <t>Ковалевская</t>
  </si>
  <si>
    <t>Анжела</t>
  </si>
  <si>
    <t>Козлов</t>
  </si>
  <si>
    <t>Кондров</t>
  </si>
  <si>
    <t>Семён</t>
  </si>
  <si>
    <t>Рудакова</t>
  </si>
  <si>
    <t>Фоминых</t>
  </si>
  <si>
    <t>Чеснокова</t>
  </si>
  <si>
    <t>Татьяна</t>
  </si>
  <si>
    <t>Пепельницына</t>
  </si>
  <si>
    <t>Такшин</t>
  </si>
  <si>
    <t>Альберт</t>
  </si>
  <si>
    <t>Гудков</t>
  </si>
  <si>
    <t>Ростовцева</t>
  </si>
  <si>
    <t>Фамилия</t>
  </si>
  <si>
    <t>Имя</t>
  </si>
  <si>
    <t>Класс</t>
  </si>
  <si>
    <t>Город</t>
  </si>
  <si>
    <t>Kungurov</t>
  </si>
  <si>
    <t>Nikita</t>
  </si>
  <si>
    <t>Абаянцева</t>
  </si>
  <si>
    <t>Евгения</t>
  </si>
  <si>
    <t>Абрамова</t>
  </si>
  <si>
    <t>Алексеев</t>
  </si>
  <si>
    <t>Евгений</t>
  </si>
  <si>
    <t>Антипенков</t>
  </si>
  <si>
    <t>Никита</t>
  </si>
  <si>
    <t>Афонина</t>
  </si>
  <si>
    <t>Варвара</t>
  </si>
  <si>
    <t>Бажинова</t>
  </si>
  <si>
    <t>Алена</t>
  </si>
  <si>
    <t>Бебин</t>
  </si>
  <si>
    <t>Блинова</t>
  </si>
  <si>
    <t>Борисова</t>
  </si>
  <si>
    <t>Борщенюк</t>
  </si>
  <si>
    <t>Бочков</t>
  </si>
  <si>
    <t>Владимир</t>
  </si>
  <si>
    <t>Бунин</t>
  </si>
  <si>
    <t>Серафим</t>
  </si>
  <si>
    <t>Бурдина</t>
  </si>
  <si>
    <t>Буркова</t>
  </si>
  <si>
    <t>Олеся</t>
  </si>
  <si>
    <t>Вагина</t>
  </si>
  <si>
    <t>Вареник</t>
  </si>
  <si>
    <t>Власова</t>
  </si>
  <si>
    <t>Вожжова</t>
  </si>
  <si>
    <t>Волков</t>
  </si>
  <si>
    <t>Станислав</t>
  </si>
  <si>
    <t>Воложанин</t>
  </si>
  <si>
    <t>Волокушин</t>
  </si>
  <si>
    <t>Воронцова</t>
  </si>
  <si>
    <t>Светлана</t>
  </si>
  <si>
    <t>Воропаева</t>
  </si>
  <si>
    <t>Алина</t>
  </si>
  <si>
    <t>Выставкина</t>
  </si>
  <si>
    <t>Гаврилов</t>
  </si>
  <si>
    <t>Андрей</t>
  </si>
  <si>
    <t>Голова</t>
  </si>
  <si>
    <t>Гомонова</t>
  </si>
  <si>
    <t>Горемыкин</t>
  </si>
  <si>
    <t>Лев</t>
  </si>
  <si>
    <t>Горский</t>
  </si>
  <si>
    <t>Ярослав</t>
  </si>
  <si>
    <t>Денисенко</t>
  </si>
  <si>
    <t>София</t>
  </si>
  <si>
    <t>Дмитроченко</t>
  </si>
  <si>
    <t>Дьяченко</t>
  </si>
  <si>
    <t>Ендина</t>
  </si>
  <si>
    <t>Жилин</t>
  </si>
  <si>
    <t>Данил</t>
  </si>
  <si>
    <t>Заборина</t>
  </si>
  <si>
    <t>Сабина</t>
  </si>
  <si>
    <t>Загородникова</t>
  </si>
  <si>
    <t>Захарова</t>
  </si>
  <si>
    <t>Ивановский</t>
  </si>
  <si>
    <t>Илушка</t>
  </si>
  <si>
    <t>Исхакова</t>
  </si>
  <si>
    <t>Динара</t>
  </si>
  <si>
    <t>Казакова</t>
  </si>
  <si>
    <t>Казанкова</t>
  </si>
  <si>
    <t>Фаина</t>
  </si>
  <si>
    <t>Кармашов</t>
  </si>
  <si>
    <t>Вячеслав</t>
  </si>
  <si>
    <t>Катаева</t>
  </si>
  <si>
    <t>Кирезов</t>
  </si>
  <si>
    <t>Князькина</t>
  </si>
  <si>
    <t>Колесников</t>
  </si>
  <si>
    <t>Колпаков</t>
  </si>
  <si>
    <t>Борис</t>
  </si>
  <si>
    <t>Комарова</t>
  </si>
  <si>
    <t>Корзоватых</t>
  </si>
  <si>
    <t>Кочетов</t>
  </si>
  <si>
    <t>Красноцветова</t>
  </si>
  <si>
    <t>Куренков</t>
  </si>
  <si>
    <t>Маев</t>
  </si>
  <si>
    <t>Матвеева</t>
  </si>
  <si>
    <t>Матюшкин</t>
  </si>
  <si>
    <t>Меркушина</t>
  </si>
  <si>
    <t>Меркушкина</t>
  </si>
  <si>
    <t>Милицков</t>
  </si>
  <si>
    <t>Мисюра</t>
  </si>
  <si>
    <t>Фёдор</t>
  </si>
  <si>
    <t>Митюков</t>
  </si>
  <si>
    <t>Рафаэль</t>
  </si>
  <si>
    <t>Морозов</t>
  </si>
  <si>
    <t>Морозова</t>
  </si>
  <si>
    <t>Анисия</t>
  </si>
  <si>
    <t>Мычка</t>
  </si>
  <si>
    <t>Мягкая</t>
  </si>
  <si>
    <t>Насретдинов</t>
  </si>
  <si>
    <t>Айдар</t>
  </si>
  <si>
    <t>Никифорова</t>
  </si>
  <si>
    <t>Парьева</t>
  </si>
  <si>
    <t>Полянская</t>
  </si>
  <si>
    <t>Попов</t>
  </si>
  <si>
    <t>Прожирова</t>
  </si>
  <si>
    <t>Радион</t>
  </si>
  <si>
    <t>Редька</t>
  </si>
  <si>
    <t>Редькина</t>
  </si>
  <si>
    <t>Эвелина</t>
  </si>
  <si>
    <t>Романюк</t>
  </si>
  <si>
    <t>Рябикин</t>
  </si>
  <si>
    <t>Саблина</t>
  </si>
  <si>
    <t>Савин</t>
  </si>
  <si>
    <t>Григорий</t>
  </si>
  <si>
    <t>Савичева</t>
  </si>
  <si>
    <t>Самокаева</t>
  </si>
  <si>
    <t>Серавкина</t>
  </si>
  <si>
    <t>Симонов</t>
  </si>
  <si>
    <t>Смирнов</t>
  </si>
  <si>
    <t>Смотрителев</t>
  </si>
  <si>
    <t>Солонина</t>
  </si>
  <si>
    <t>Таиров</t>
  </si>
  <si>
    <t>Алишер</t>
  </si>
  <si>
    <t>Тарумов</t>
  </si>
  <si>
    <t>Титаренко</t>
  </si>
  <si>
    <t>Тихомирова</t>
  </si>
  <si>
    <t>Марта</t>
  </si>
  <si>
    <t>Ткачев</t>
  </si>
  <si>
    <t>Тонковидова</t>
  </si>
  <si>
    <t>Тырнаков</t>
  </si>
  <si>
    <t>Жангир</t>
  </si>
  <si>
    <t>Надежда</t>
  </si>
  <si>
    <t>Хон</t>
  </si>
  <si>
    <t>Тимур</t>
  </si>
  <si>
    <t>Чугунов</t>
  </si>
  <si>
    <t>Чурюмова</t>
  </si>
  <si>
    <t>Щекач</t>
  </si>
  <si>
    <t>Ева</t>
  </si>
  <si>
    <t>Якушева</t>
  </si>
  <si>
    <t>Ящук</t>
  </si>
  <si>
    <t>Басов</t>
  </si>
  <si>
    <t>Душанин</t>
  </si>
  <si>
    <t>Ефремов</t>
  </si>
  <si>
    <t>Артем</t>
  </si>
  <si>
    <t>Князев</t>
  </si>
  <si>
    <t>Константинова</t>
  </si>
  <si>
    <t>Элина</t>
  </si>
  <si>
    <t>Куршина</t>
  </si>
  <si>
    <t>Кусакина</t>
  </si>
  <si>
    <t>Миронов</t>
  </si>
  <si>
    <t>Алехин</t>
  </si>
  <si>
    <t>Герман</t>
  </si>
  <si>
    <t>Боталов</t>
  </si>
  <si>
    <t>Даниил</t>
  </si>
  <si>
    <t>Высоцкий</t>
  </si>
  <si>
    <t>Яков</t>
  </si>
  <si>
    <t>Глижинский</t>
  </si>
  <si>
    <t>Гопп</t>
  </si>
  <si>
    <t>Вадим</t>
  </si>
  <si>
    <t>Донских</t>
  </si>
  <si>
    <t>Павел</t>
  </si>
  <si>
    <t>Жестков</t>
  </si>
  <si>
    <t>Зарипов</t>
  </si>
  <si>
    <t>Даниян</t>
  </si>
  <si>
    <t>Захаров</t>
  </si>
  <si>
    <t>Ижицкий</t>
  </si>
  <si>
    <t>Ингеройнен</t>
  </si>
  <si>
    <t>Колесень</t>
  </si>
  <si>
    <t>Колодезный</t>
  </si>
  <si>
    <t>Кузнецов</t>
  </si>
  <si>
    <t>Лаптев</t>
  </si>
  <si>
    <t>Маклаков</t>
  </si>
  <si>
    <t>Москвина</t>
  </si>
  <si>
    <t>Панина</t>
  </si>
  <si>
    <t>Пименова</t>
  </si>
  <si>
    <t>Пономарев</t>
  </si>
  <si>
    <t>Потапов</t>
  </si>
  <si>
    <t>Ручьев</t>
  </si>
  <si>
    <t>Федоров</t>
  </si>
  <si>
    <t>Сергей</t>
  </si>
  <si>
    <t>Храмов</t>
  </si>
  <si>
    <t>Янковская</t>
  </si>
  <si>
    <t>Chzhen</t>
  </si>
  <si>
    <t>Maria</t>
  </si>
  <si>
    <t>Вихтенко</t>
  </si>
  <si>
    <t>Воробьев</t>
  </si>
  <si>
    <t>Доценко</t>
  </si>
  <si>
    <t>Игнатьев</t>
  </si>
  <si>
    <t>Калугина</t>
  </si>
  <si>
    <t>Ольга</t>
  </si>
  <si>
    <t>Краснов</t>
  </si>
  <si>
    <t>Лунёва</t>
  </si>
  <si>
    <t>Мороз</t>
  </si>
  <si>
    <t>Сафронова</t>
  </si>
  <si>
    <t>Ума</t>
  </si>
  <si>
    <t>Тарасова</t>
  </si>
  <si>
    <t>Шутова</t>
  </si>
  <si>
    <t>Анисимова</t>
  </si>
  <si>
    <t>Бойко</t>
  </si>
  <si>
    <t>Викторов</t>
  </si>
  <si>
    <t>Григорьев</t>
  </si>
  <si>
    <t>Колдунов</t>
  </si>
  <si>
    <t>Куценко</t>
  </si>
  <si>
    <t>Лежнев</t>
  </si>
  <si>
    <t>Огородников</t>
  </si>
  <si>
    <t>Николай</t>
  </si>
  <si>
    <t>Чайников</t>
  </si>
  <si>
    <t>Черепков</t>
  </si>
  <si>
    <t>Эксюзян</t>
  </si>
  <si>
    <t>Грек</t>
  </si>
  <si>
    <t>Федор</t>
  </si>
  <si>
    <t>Исаков</t>
  </si>
  <si>
    <t>Мацнев</t>
  </si>
  <si>
    <t>Бондарь</t>
  </si>
  <si>
    <t>Штода</t>
  </si>
  <si>
    <t>Cheng</t>
  </si>
  <si>
    <t>Igor</t>
  </si>
  <si>
    <t>Бабич</t>
  </si>
  <si>
    <t>Байрамукова</t>
  </si>
  <si>
    <t>Алима</t>
  </si>
  <si>
    <t>Баранов</t>
  </si>
  <si>
    <t>Олег</t>
  </si>
  <si>
    <t>Бурлаков</t>
  </si>
  <si>
    <t>Далер</t>
  </si>
  <si>
    <t>Волошинов</t>
  </si>
  <si>
    <t>Воронин</t>
  </si>
  <si>
    <t>Гимранов</t>
  </si>
  <si>
    <t>Равиль</t>
  </si>
  <si>
    <t>Грибанов</t>
  </si>
  <si>
    <t>Журба</t>
  </si>
  <si>
    <t>Ильин</t>
  </si>
  <si>
    <t>Копцев</t>
  </si>
  <si>
    <t>Савелий</t>
  </si>
  <si>
    <t>Королев</t>
  </si>
  <si>
    <t>Космакова</t>
  </si>
  <si>
    <t>Милана</t>
  </si>
  <si>
    <t>Красковская</t>
  </si>
  <si>
    <t>Людмила</t>
  </si>
  <si>
    <t>Кривощекова</t>
  </si>
  <si>
    <t>Курленко</t>
  </si>
  <si>
    <t>Яна</t>
  </si>
  <si>
    <t>Курочкин</t>
  </si>
  <si>
    <t>Ласарейшвили</t>
  </si>
  <si>
    <t>Малюш</t>
  </si>
  <si>
    <t>Манжер</t>
  </si>
  <si>
    <t>Доминик</t>
  </si>
  <si>
    <t>Марков</t>
  </si>
  <si>
    <t>Ольгин</t>
  </si>
  <si>
    <t>Патраков</t>
  </si>
  <si>
    <t>Всеволод</t>
  </si>
  <si>
    <t>Переседова</t>
  </si>
  <si>
    <t>Полушин</t>
  </si>
  <si>
    <t>Родион</t>
  </si>
  <si>
    <t>Салахов</t>
  </si>
  <si>
    <t>Антон</t>
  </si>
  <si>
    <t>Стариков</t>
  </si>
  <si>
    <t>Токарев</t>
  </si>
  <si>
    <t>Аркадий</t>
  </si>
  <si>
    <t>Трифонов</t>
  </si>
  <si>
    <t>Тюлькин</t>
  </si>
  <si>
    <t>Хорошева</t>
  </si>
  <si>
    <t>Чуркина</t>
  </si>
  <si>
    <t>Гусейнов</t>
  </si>
  <si>
    <t>Гумбатали</t>
  </si>
  <si>
    <t>Аксенов</t>
  </si>
  <si>
    <t>Нуртдинов</t>
  </si>
  <si>
    <t>Радмир</t>
  </si>
  <si>
    <t>Яндубаев</t>
  </si>
  <si>
    <t>Макрушин</t>
  </si>
  <si>
    <t>Кулешов</t>
  </si>
  <si>
    <t>Любченко</t>
  </si>
  <si>
    <t>Хабаровск</t>
  </si>
  <si>
    <t xml:space="preserve">Санкт-Петербург </t>
  </si>
  <si>
    <t>Москва (Химки)</t>
  </si>
  <si>
    <t>Монреаль</t>
  </si>
  <si>
    <t>Санкт-Петербург</t>
  </si>
  <si>
    <t>Саров</t>
  </si>
  <si>
    <t>Москва</t>
  </si>
  <si>
    <t>г.Бузулук</t>
  </si>
  <si>
    <t>Волжский</t>
  </si>
  <si>
    <t>Барнаул</t>
  </si>
  <si>
    <t>Протвино</t>
  </si>
  <si>
    <t>Усть-Каменогорск</t>
  </si>
  <si>
    <t>Ростов-на-Дону</t>
  </si>
  <si>
    <t>Славянск-на-Кубани</t>
  </si>
  <si>
    <t xml:space="preserve">Чебоксары </t>
  </si>
  <si>
    <t>Екатеринбург</t>
  </si>
  <si>
    <t>Чебоксары</t>
  </si>
  <si>
    <t>Магнитогорск</t>
  </si>
  <si>
    <t>Омск</t>
  </si>
  <si>
    <t>Бугульма</t>
  </si>
  <si>
    <t>Солнечногорск</t>
  </si>
  <si>
    <t>Люберцы</t>
  </si>
  <si>
    <t>Ярославль</t>
  </si>
  <si>
    <t xml:space="preserve">Саратов </t>
  </si>
  <si>
    <t>Ухта</t>
  </si>
  <si>
    <t>Тамбов</t>
  </si>
  <si>
    <t>Казань</t>
  </si>
  <si>
    <t>Новосибирск</t>
  </si>
  <si>
    <t>Кострома</t>
  </si>
  <si>
    <t>Красные Баки</t>
  </si>
  <si>
    <t>Пермь</t>
  </si>
  <si>
    <t>Чусовой</t>
  </si>
  <si>
    <t>Тоцкое Второе</t>
  </si>
  <si>
    <t>Краснодар</t>
  </si>
  <si>
    <t>Архангельск</t>
  </si>
  <si>
    <t>Ступино</t>
  </si>
  <si>
    <t>Челябинск</t>
  </si>
  <si>
    <t>Астрахань</t>
  </si>
  <si>
    <t>Липецк</t>
  </si>
  <si>
    <t>Калуга</t>
  </si>
  <si>
    <t>Ульяновск</t>
  </si>
  <si>
    <t>Йошкар-Ола</t>
  </si>
  <si>
    <t>Мытищи</t>
  </si>
  <si>
    <t>Чита</t>
  </si>
  <si>
    <t>Усть-Кут</t>
  </si>
  <si>
    <t>Ижевск</t>
  </si>
  <si>
    <t>Пятигорский</t>
  </si>
  <si>
    <t>Киреевск</t>
  </si>
  <si>
    <t>Серповое</t>
  </si>
  <si>
    <t>Гусь-Хрустальный</t>
  </si>
  <si>
    <t>Курск</t>
  </si>
  <si>
    <t>Димитровград</t>
  </si>
  <si>
    <t>Поддубное</t>
  </si>
  <si>
    <t>Королёв</t>
  </si>
  <si>
    <t>Псков</t>
  </si>
  <si>
    <t>Крымск</t>
  </si>
  <si>
    <t>Иваново</t>
  </si>
  <si>
    <t>Нахабино</t>
  </si>
  <si>
    <t>Волгоград</t>
  </si>
  <si>
    <t>Заречный</t>
  </si>
  <si>
    <t>Рыбинск</t>
  </si>
  <si>
    <t>Темиртау</t>
  </si>
  <si>
    <t>Нефтекамск</t>
  </si>
  <si>
    <t>Нижний Новгород</t>
  </si>
  <si>
    <t>Апрелевка (МО)</t>
  </si>
  <si>
    <t>Одинцово</t>
  </si>
  <si>
    <t>Нижний Тагил</t>
  </si>
  <si>
    <t>Елец (Липецкая обл.)</t>
  </si>
  <si>
    <t>Подольск</t>
  </si>
  <si>
    <t>Севастополь</t>
  </si>
  <si>
    <t>Кисловодск</t>
  </si>
  <si>
    <t>Мелехово (Владимирская обл.)</t>
  </si>
  <si>
    <t>Раменское (МО)</t>
  </si>
  <si>
    <t>Бийск</t>
  </si>
  <si>
    <t>Пенза</t>
  </si>
  <si>
    <t>Глазуновка (Орловская обл.)</t>
  </si>
  <si>
    <t xml:space="preserve">Железногорск </t>
  </si>
  <si>
    <t>Таганрог</t>
  </si>
  <si>
    <t>Кудымкар (Пермский край)</t>
  </si>
  <si>
    <t>Саратов</t>
  </si>
  <si>
    <t>Саранск</t>
  </si>
  <si>
    <t>Душанбе</t>
  </si>
  <si>
    <t>Рязань</t>
  </si>
  <si>
    <t>Снежинск (Челябинская обл.)</t>
  </si>
  <si>
    <t>Ступино (МО)</t>
  </si>
  <si>
    <t>Лесной городок (МО)</t>
  </si>
  <si>
    <t>Дзержинск</t>
  </si>
  <si>
    <t>Кинешма (Ивановская обл.)</t>
  </si>
  <si>
    <t>Старая Купавна</t>
  </si>
  <si>
    <t>Старая Купавна (МО)</t>
  </si>
  <si>
    <t>Останкино</t>
  </si>
  <si>
    <t>Красногорск</t>
  </si>
  <si>
    <t>Чагода (Вологодская обл.)</t>
  </si>
  <si>
    <t>Ишимбай (респ. Башкортостан)</t>
  </si>
  <si>
    <t>Уфа</t>
  </si>
  <si>
    <t>Харьков</t>
  </si>
  <si>
    <t>Ливны (Орловская обл.)</t>
  </si>
  <si>
    <t>Краснознаменск (МО)</t>
  </si>
  <si>
    <t>Лебедянь (МО)</t>
  </si>
  <si>
    <t>Новомосковск (Тульская обл.)</t>
  </si>
  <si>
    <t>Бутурлиновка (Воронежская обл.)</t>
  </si>
  <si>
    <t xml:space="preserve">Одинцово </t>
  </si>
  <si>
    <t>Москва (Кожухово)</t>
  </si>
  <si>
    <t>Лобня (МО)</t>
  </si>
  <si>
    <t>Рубцовск (Алтайский край)</t>
  </si>
  <si>
    <t>Ухта (респ. Коми)</t>
  </si>
  <si>
    <t>Луховицы (МО)</t>
  </si>
  <si>
    <t>Петушки (МО)</t>
  </si>
  <si>
    <t>Домодедово (МО)</t>
  </si>
  <si>
    <t>Балашиха (МО)</t>
  </si>
  <si>
    <t>Дмитров</t>
  </si>
  <si>
    <t>Новороссийск</t>
  </si>
  <si>
    <t>Климовск (МО)</t>
  </si>
  <si>
    <t>Светлоград (Ставропольский край)</t>
  </si>
  <si>
    <t>Томск</t>
  </si>
  <si>
    <t>Балашиха</t>
  </si>
  <si>
    <t>Караганда</t>
  </si>
  <si>
    <t>Калининград</t>
  </si>
  <si>
    <t>Бор (Нижегородская обл.)</t>
  </si>
  <si>
    <t>Югорск (Ханты-Мансийский АО)</t>
  </si>
  <si>
    <t>Нижняя Салда (Свердловская обл.)</t>
  </si>
  <si>
    <t>Комсомольск-на-Амуре</t>
  </si>
  <si>
    <t>Нур-Султан (Казахстан)</t>
  </si>
  <si>
    <t xml:space="preserve">Астрахань </t>
  </si>
  <si>
    <t>Новозавидовский (Тверская обл.)</t>
  </si>
  <si>
    <t>Уральск (Казахстан)</t>
  </si>
  <si>
    <t>Санатория имени Герцена (МО) ??</t>
  </si>
  <si>
    <t>Батайск</t>
  </si>
  <si>
    <t>Красноярск</t>
  </si>
  <si>
    <t>Армавир (Краснодарский край)</t>
  </si>
  <si>
    <t>Ватутинки (МО)</t>
  </si>
  <si>
    <t>Озёры (МО)</t>
  </si>
  <si>
    <t>Уральск</t>
  </si>
  <si>
    <t>Набережные Челны</t>
  </si>
  <si>
    <t>Наро-Фоминск (МО)</t>
  </si>
  <si>
    <t>Феодосия (респ. Крым)</t>
  </si>
  <si>
    <t>Самара</t>
  </si>
  <si>
    <t>Красноармейск (МО)</t>
  </si>
  <si>
    <t>Ханты-Мансийск</t>
  </si>
  <si>
    <t>Сочи</t>
  </si>
  <si>
    <t>Северск (Томская обл.)</t>
  </si>
  <si>
    <t>Старый Оскол (Белгородская обл.)</t>
  </si>
  <si>
    <t>Лермонтов (Ставропольский край)</t>
  </si>
  <si>
    <t>Электросталь</t>
  </si>
  <si>
    <t>Апшеронск (Краснодарский край)</t>
  </si>
  <si>
    <t>Надым (Ямало-Ненецкий АО)</t>
  </si>
  <si>
    <t>Оренбург</t>
  </si>
  <si>
    <t>Чехов</t>
  </si>
  <si>
    <t>Николаев (Украина)</t>
  </si>
  <si>
    <t>Симферополь (респ. Крым)</t>
  </si>
  <si>
    <t>Новинки (МО)</t>
  </si>
  <si>
    <t>Каневская (Краснодарский край)</t>
  </si>
  <si>
    <t>Дзержинский</t>
  </si>
  <si>
    <t>Воронеж</t>
  </si>
  <si>
    <t>Волгодонск (Ростовская обл.)</t>
  </si>
  <si>
    <t>Москва (Коммунарка)</t>
  </si>
  <si>
    <t>Бердянск (Украина)</t>
  </si>
  <si>
    <t>Протвино (МО)</t>
  </si>
  <si>
    <t>Началово (Астраханская обл.)</t>
  </si>
  <si>
    <t>Магадан</t>
  </si>
  <si>
    <t>Волжский (Волгоградская обл.)</t>
  </si>
  <si>
    <t>Тольятти</t>
  </si>
  <si>
    <t>Плотников 1-й (Волгоградская обл.)</t>
  </si>
  <si>
    <t>Салоники (Греция)</t>
  </si>
  <si>
    <t>Новоуральск (Свердловская обл.)</t>
  </si>
  <si>
    <t>Улан-Удэ</t>
  </si>
  <si>
    <t>итог</t>
  </si>
  <si>
    <t>зачислить</t>
  </si>
  <si>
    <t>льгота ДисК</t>
  </si>
  <si>
    <t>Хим</t>
  </si>
  <si>
    <t>Био</t>
  </si>
  <si>
    <t>Инф</t>
  </si>
  <si>
    <t>Мат 7</t>
  </si>
  <si>
    <t>Мат 8</t>
  </si>
  <si>
    <t>Мат 9</t>
  </si>
  <si>
    <t>Физ 7</t>
  </si>
  <si>
    <t>Физ 8</t>
  </si>
  <si>
    <t>Физ 9</t>
  </si>
  <si>
    <t>egorv.babich@gmail.com</t>
  </si>
  <si>
    <t>blus.77@mail.ru</t>
  </si>
  <si>
    <t>forever_73@mail.ru</t>
  </si>
  <si>
    <t>leezakazakova@gmail.com</t>
  </si>
  <si>
    <t>oxanakor@bk.ru</t>
  </si>
  <si>
    <t>nick.bogdan2012@yandex.ru</t>
  </si>
  <si>
    <t>merkushkinagalina@yandex.ru</t>
  </si>
  <si>
    <t>kristina@mychka.ru</t>
  </si>
  <si>
    <t>glebvpopov@yandex.ru</t>
  </si>
  <si>
    <t>alexrad.73@mail.ru</t>
  </si>
  <si>
    <t>redkina.2007@inbox.ru</t>
  </si>
  <si>
    <t>venger.alex@mail.ru</t>
  </si>
  <si>
    <t>vitaly.vlasov.v@yandex.ru</t>
  </si>
  <si>
    <t>grig_vik@mail.ru</t>
  </si>
  <si>
    <t>r.kungurova@gmail.com</t>
  </si>
  <si>
    <t>Kachepuc13@gmail.com</t>
  </si>
  <si>
    <t>egorka_sm@mail.ru</t>
  </si>
  <si>
    <t>krolik-est@yandex.ru</t>
  </si>
  <si>
    <t>a.n.antipenkov@gmail.com</t>
  </si>
  <si>
    <t>blinova.anna021206@gmail.com</t>
  </si>
  <si>
    <t>rdaler67@gmail.com</t>
  </si>
  <si>
    <t>mariymar@yandex.ru</t>
  </si>
  <si>
    <t>alisa.zagorodnikova@yandex.ru</t>
  </si>
  <si>
    <t>aleks.kirezov@inbox.ru</t>
  </si>
  <si>
    <t>Knyazkina1980@yandex.ru</t>
  </si>
  <si>
    <t>legium@yandex.ru</t>
  </si>
  <si>
    <t>igorcheng4425@gmail.com</t>
  </si>
  <si>
    <t>antonov_arseniy@list.ru</t>
  </si>
  <si>
    <t>kat_77@rambler.ru</t>
  </si>
  <si>
    <t>ramazan77709@mail.ru</t>
  </si>
  <si>
    <t>redolegus@ya.ru</t>
  </si>
  <si>
    <t>bebin_i@mail.ru</t>
  </si>
  <si>
    <t>arina33183@gmail.com</t>
  </si>
  <si>
    <t>guzik@mail.ru</t>
  </si>
  <si>
    <t>gl.buh@list.ru</t>
  </si>
  <si>
    <t>ivarenik2007@mail.ru</t>
  </si>
  <si>
    <t>nikolaivoloshinov@yandex.ru</t>
  </si>
  <si>
    <t>1grggrg3@gmail.com</t>
  </si>
  <si>
    <t>vorontsova.ms@gmail.com</t>
  </si>
  <si>
    <t>poliz1@ya.ru</t>
  </si>
  <si>
    <t>DariaG06@mail.ru</t>
  </si>
  <si>
    <t>net-byk2015@yandex.ru</t>
  </si>
  <si>
    <t>karasevyarozlav@gmail.com</t>
  </si>
  <si>
    <t>danfleb@yandex.ru</t>
  </si>
  <si>
    <t>j.pet@inbox.ru</t>
  </si>
  <si>
    <t>zhilin.maks@yandex.ru</t>
  </si>
  <si>
    <t>freilinaibis@mail.ru</t>
  </si>
  <si>
    <t>nastik2008@inbox.ru</t>
  </si>
  <si>
    <t>Artyom.God.05@mail.ru</t>
  </si>
  <si>
    <t>dinara.chudo@gmail.com</t>
  </si>
  <si>
    <t>karmashov2007@gmail.com</t>
  </si>
  <si>
    <t>irti75@gmail.com</t>
  </si>
  <si>
    <t>korzovatykh@ya.ru</t>
  </si>
  <si>
    <t>kosmakovamilana@gmail.com</t>
  </si>
  <si>
    <t>AlexTOPMP@yandex.ru</t>
  </si>
  <si>
    <t>lyudayugorsk@gmail.com</t>
  </si>
  <si>
    <t>mailgeni@mail.ru</t>
  </si>
  <si>
    <t>my.name.is.smek@gmail.com</t>
  </si>
  <si>
    <t>Kureno@inbox.ru</t>
  </si>
  <si>
    <t>kurlenko_s@mail.ru</t>
  </si>
  <si>
    <t>olga.kurochkina.1972@yandex.ru</t>
  </si>
  <si>
    <t>lacar07f@mail.ru</t>
  </si>
  <si>
    <t>luda.m.30@mail.ru</t>
  </si>
  <si>
    <t>l79771095517@gmail.com</t>
  </si>
  <si>
    <t>logoped656@gmail.com</t>
  </si>
  <si>
    <t>famisyura@gmail.com</t>
  </si>
  <si>
    <t>ivivmorozov06@gmail.com</t>
  </si>
  <si>
    <t>arturnasretdinov@gmail.com</t>
  </si>
  <si>
    <t>olginpavel@yandex.ru</t>
  </si>
  <si>
    <t>parjeva_an_e@mail.ru</t>
  </si>
  <si>
    <t>vsevolod.patrakov@gmail.com</t>
  </si>
  <si>
    <t>kseniaperesedova2007@gmail.com</t>
  </si>
  <si>
    <t>yaksana0408@yandex.ru</t>
  </si>
  <si>
    <t>ariprozh@icloud.com</t>
  </si>
  <si>
    <t>Aleksejredka@mail.ru</t>
  </si>
  <si>
    <t>grafinyabox@yandex.ru</t>
  </si>
  <si>
    <t>natacosmetik@ya.ru</t>
  </si>
  <si>
    <t>seravkinaa@gmail.com</t>
  </si>
  <si>
    <t>nuknut2708@mail.ru</t>
  </si>
  <si>
    <t>solo_viky@mail.ru</t>
  </si>
  <si>
    <t>timofeystarikov@gmail.com</t>
  </si>
  <si>
    <t>alisher-tairov21@yandex.ru</t>
  </si>
  <si>
    <t>PROOOXMAN@rambler.ru</t>
  </si>
  <si>
    <t>tkachev.timofei@gmail.com</t>
  </si>
  <si>
    <t>bpolina1@mail.ru</t>
  </si>
  <si>
    <t>Alextrifonov0806@gmail.com</t>
  </si>
  <si>
    <t>zyngirtyrnakov@gmail.com</t>
  </si>
  <si>
    <t>dmitry.tjulkin@gmail.com</t>
  </si>
  <si>
    <t>Frolovan5f@yandex.ru</t>
  </si>
  <si>
    <t>khons@mail.ru</t>
  </si>
  <si>
    <t>umidi19@gmail.com</t>
  </si>
  <si>
    <t>tema0773@yandex.ru</t>
  </si>
  <si>
    <t>churckinaekaterina@gmail.com</t>
  </si>
  <si>
    <t>esmir@yandex.ru</t>
  </si>
  <si>
    <t>tatyana.tsukerman@gmail.com</t>
  </si>
  <si>
    <t>ablyasov01@mail.ru</t>
  </si>
  <si>
    <t>A9065550@yandex.ru</t>
  </si>
  <si>
    <t>abramovvv73@mail.ru</t>
  </si>
  <si>
    <t>antonov-20-06@mail.ru</t>
  </si>
  <si>
    <t>nikitaantonov02072006@gmail.com</t>
  </si>
  <si>
    <t>georgeboiko0411@gmail.com</t>
  </si>
  <si>
    <t>liubov.bochkova@yandex.ru</t>
  </si>
  <si>
    <t>laguta@mail.ru</t>
  </si>
  <si>
    <t>vikhreva.veronika@mail.ru</t>
  </si>
  <si>
    <t>vozhzhovaveronika@yandex.ru</t>
  </si>
  <si>
    <t>VOSlkerU@yandex.ru</t>
  </si>
  <si>
    <t>alina_voropaeva@yahoo.com</t>
  </si>
  <si>
    <t>viv.90906@gmail.com</t>
  </si>
  <si>
    <t>irina.ivg@yandex.ru</t>
  </si>
  <si>
    <t>swimfreeg@mail.ru</t>
  </si>
  <si>
    <t>art.fenech@gmail.com</t>
  </si>
  <si>
    <t>ffedor.grek@gmail.com</t>
  </si>
  <si>
    <t>Pridon30@yandex.ru</t>
  </si>
  <si>
    <t>lor-30@mail.ru</t>
  </si>
  <si>
    <t>elf.lego@yandex.ru</t>
  </si>
  <si>
    <t>raulraul2011@yandex.ru</t>
  </si>
  <si>
    <t>pavel_donskikh_0600@mail.ru</t>
  </si>
  <si>
    <t>sofyaendina@gmail.com</t>
  </si>
  <si>
    <t>tima-to-day@yandex.ru</t>
  </si>
  <si>
    <t>aa_kataev_69@mail.ru</t>
  </si>
  <si>
    <t>knyazevanv2020@mail.ru</t>
  </si>
  <si>
    <t>koldunov2005@mail.ru</t>
  </si>
  <si>
    <t>kolesnikov97@rambler.ru</t>
  </si>
  <si>
    <t>risilvin@gmail.com</t>
  </si>
  <si>
    <t>boriskolpakov@inbox.ru</t>
  </si>
  <si>
    <t>hope84@inbox.ru</t>
  </si>
  <si>
    <t>kilpem@rambler.ru</t>
  </si>
  <si>
    <t>miroslava.k2020@mail.ru</t>
  </si>
  <si>
    <t>dasha.ksiaolian@mail.ru</t>
  </si>
  <si>
    <t>akvamaria@mail.ru</t>
  </si>
  <si>
    <t>laptevegor666@gmail.com</t>
  </si>
  <si>
    <t>lyahtinen1207@icloud.com</t>
  </si>
  <si>
    <t>angelako@yandex.ru</t>
  </si>
  <si>
    <t>ra.mezentsev@gmail.com</t>
  </si>
  <si>
    <t>angel.merkushina@yandex.ru</t>
  </si>
  <si>
    <t>militskovivan@yandex.ru</t>
  </si>
  <si>
    <t>kgt612@mail.ru</t>
  </si>
  <si>
    <t>cloudahmy@yandex.ru</t>
  </si>
  <si>
    <t>kris.mityaeva.2006@mail.ru</t>
  </si>
  <si>
    <t>frostoa76@gmail.com</t>
  </si>
  <si>
    <t>a-morozova@inbox.ru</t>
  </si>
  <si>
    <t>mariiabookshelf@rambler.ru</t>
  </si>
  <si>
    <t>mashalena2@nxt.ru</t>
  </si>
  <si>
    <t>o904016@yandex.ru</t>
  </si>
  <si>
    <t>sofianikifoorova20020@gmail.com</t>
  </si>
  <si>
    <t>annpolanpaa@gmail.com</t>
  </si>
  <si>
    <t>yullskaya@gmail.com</t>
  </si>
  <si>
    <t>rogovluka2006@gmail.com</t>
  </si>
  <si>
    <t>rst.nataliya@yandex.ru</t>
  </si>
  <si>
    <t>maxruchyov@gmail.com</t>
  </si>
  <si>
    <t>imri@ya.ru</t>
  </si>
  <si>
    <t>samokaeva06@gmail.com</t>
  </si>
  <si>
    <t>ritasobol3@gmail.com</t>
  </si>
  <si>
    <t>judivina@mail.ru</t>
  </si>
  <si>
    <t>irinatitarenko@yandex.ru</t>
  </si>
  <si>
    <t>volande@yandex.ru</t>
  </si>
  <si>
    <t>s_fyodorov2006@mail.ru</t>
  </si>
  <si>
    <t>cherepkova.marina@yandex.ru</t>
  </si>
  <si>
    <t>smfjl2@yandex.ru</t>
  </si>
  <si>
    <t>marfa.shulga@gmail.com</t>
  </si>
  <si>
    <t>natavikaer@gmail.com</t>
  </si>
  <si>
    <t>aniyashuk@yandex.ru</t>
  </si>
  <si>
    <t>zhengmasha@gmail.com</t>
  </si>
  <si>
    <t>w_y@mail.ru</t>
  </si>
  <si>
    <t>antosha.aksenov@gmail.com</t>
  </si>
  <si>
    <t>alekseeve884@gmail.com</t>
  </si>
  <si>
    <t>german.alekhin@yandex.ru</t>
  </si>
  <si>
    <t>ilya.anikin990@gmail.com</t>
  </si>
  <si>
    <t>veronikawilliams@mail.ru</t>
  </si>
  <si>
    <t>gl.antipov@gmail.com</t>
  </si>
  <si>
    <t>Gorg.Babinskiy@mail.ru</t>
  </si>
  <si>
    <t>bazhinova.alena@gmail.com</t>
  </si>
  <si>
    <t>iralika2006@gmail.com</t>
  </si>
  <si>
    <t>svetlannabas@mail.ru</t>
  </si>
  <si>
    <t>studentbelinscky@yandex.ru</t>
  </si>
  <si>
    <t>polinabelyaeva900@gmail.com</t>
  </si>
  <si>
    <t>vvbobritsov@yandex.ru</t>
  </si>
  <si>
    <t>alyonabog.05@mail.ru</t>
  </si>
  <si>
    <t>a150675@rambler.ru</t>
  </si>
  <si>
    <t>iqorbondar374913@gmail.com</t>
  </si>
  <si>
    <t>borisan197@mail.ru</t>
  </si>
  <si>
    <t>botalov.daniil@yandex.ru</t>
  </si>
  <si>
    <t>genia80@mail.ru</t>
  </si>
  <si>
    <t>any-irin3@rambler.ru</t>
  </si>
  <si>
    <t>lianavasilyan@yandex.ru</t>
  </si>
  <si>
    <t>viktorovd2005@gmail.com</t>
  </si>
  <si>
    <t>uvikhreva@gmail.com</t>
  </si>
  <si>
    <t>vikht.el@gmail.com</t>
  </si>
  <si>
    <t>StasDVolkov@mail.ru</t>
  </si>
  <si>
    <t>goga240605@yandex.ru</t>
  </si>
  <si>
    <t>savagenocapping@gmail.com</t>
  </si>
  <si>
    <t>chebyrekmc@mail.ru</t>
  </si>
  <si>
    <t>slava.gliz2016@gmail.com</t>
  </si>
  <si>
    <t>gg.vasilisa.gg@gmail.com</t>
  </si>
  <si>
    <t>gopp_vadim051@mail.ru</t>
  </si>
  <si>
    <t>dmitriy_gudkov_2015@mail.ru</t>
  </si>
  <si>
    <t>dekanoidze.natalia@yandex.ru</t>
  </si>
  <si>
    <t>nastya500589@gmail.com</t>
  </si>
  <si>
    <t>vdocenko439@gmail.com</t>
  </si>
  <si>
    <t>dushaninap@gmail.com</t>
  </si>
  <si>
    <t>kristy.dj.nya@gmail.com</t>
  </si>
  <si>
    <t>azaelhimova@mail.ru</t>
  </si>
  <si>
    <t>esaulovaei@mail.ru</t>
  </si>
  <si>
    <t>forrewer40@gmail.com</t>
  </si>
  <si>
    <t>efremova_svetlan@mail.ru</t>
  </si>
  <si>
    <t>nina_zhestkova@mail.ru</t>
  </si>
  <si>
    <t>zhogovzhogovv@yandex.ru</t>
  </si>
  <si>
    <t>zhukova-olya@mail.ru</t>
  </si>
  <si>
    <t>zaborinasabina@gmail.com</t>
  </si>
  <si>
    <t>lizzaika@mail.ru</t>
  </si>
  <si>
    <t>daria_70@mail.ru</t>
  </si>
  <si>
    <t>mikhail.al.zakharov@gmail.com</t>
  </si>
  <si>
    <t>myshka-ima@yandex.ru</t>
  </si>
  <si>
    <t>Dorbellfond123@gmail.com</t>
  </si>
  <si>
    <t>3d2005@mail.ru</t>
  </si>
  <si>
    <t>ionovaaleksandra37@gmail.com</t>
  </si>
  <si>
    <t>isakovvaceslav44@gmail.com</t>
  </si>
  <si>
    <t>kazakevitch74@gmail.com</t>
  </si>
  <si>
    <t>fainak14@gmail.com</t>
  </si>
  <si>
    <t>kaluga.olga1@gmail.com</t>
  </si>
  <si>
    <t>talex73@mail.ru</t>
  </si>
  <si>
    <t>SlyFox56@yandex.ru</t>
  </si>
  <si>
    <t>egor.kozloff2012@yandex.ru</t>
  </si>
  <si>
    <t>lleryshaaaa@gmail.com</t>
  </si>
  <si>
    <t>shurman-original@yandex.ru</t>
  </si>
  <si>
    <t>KDI692008@yandex.ru</t>
  </si>
  <si>
    <t>kondrov.sem@gmail.com</t>
  </si>
  <si>
    <t>ekonst41@gmail.com</t>
  </si>
  <si>
    <t>k_kseniya2005@mail.ru</t>
  </si>
  <si>
    <t>agkorovayko@icloud.com</t>
  </si>
  <si>
    <t>koskokos2005@mail.ru</t>
  </si>
  <si>
    <t>krasnovandrej4802@gmail.com</t>
  </si>
  <si>
    <t>ann_kr@list.ru</t>
  </si>
  <si>
    <t>vasilisa12387@gmail.com</t>
  </si>
  <si>
    <t>yar.smith@mail.ru</t>
  </si>
  <si>
    <t>pavelkuleshoff@yandex.ru</t>
  </si>
  <si>
    <t>ok_kul@mail.ru</t>
  </si>
  <si>
    <t>sofia.kurshina@mail.ru</t>
  </si>
  <si>
    <t>kdiana2005@mail.ru</t>
  </si>
  <si>
    <t>grazhdanin1747@gmail.com</t>
  </si>
  <si>
    <t>antikrinzz@yandex.ru</t>
  </si>
  <si>
    <t>thesplatjov@gmail.com</t>
  </si>
  <si>
    <t>luneva.mariya05@gmail.com</t>
  </si>
  <si>
    <t>Kyskh2006@gmail.com</t>
  </si>
  <si>
    <t>nikima2100@gmail.com</t>
  </si>
  <si>
    <t>art.maklakov28@gmail.com</t>
  </si>
  <si>
    <t>arfa3.3@mail.ru</t>
  </si>
  <si>
    <t>aamalinkina@gmail.com</t>
  </si>
  <si>
    <t>edem.mamutov.05@mail.ru</t>
  </si>
  <si>
    <t>anserman@mail.ru</t>
  </si>
  <si>
    <t>elma75@mail.ru</t>
  </si>
  <si>
    <t>deroltv228@gmail.com</t>
  </si>
  <si>
    <t>nikita100205@yandex.ru</t>
  </si>
  <si>
    <t>mironovamari801@mail.ru</t>
  </si>
  <si>
    <t>gamisyura@gmail.com</t>
  </si>
  <si>
    <t>dmoskvina05@gmail.com</t>
  </si>
  <si>
    <t>rnurtdinov05@mail.ru</t>
  </si>
  <si>
    <t>nik.ogorodnikov.00@yandex.ru</t>
  </si>
  <si>
    <t>okylovaksenia@gmail.com</t>
  </si>
  <si>
    <t>kira_ostapchuk@mail.ru</t>
  </si>
  <si>
    <t>Paneka24@gmail.com</t>
  </si>
  <si>
    <t>darya.pepelnitsyna@yandex.ru</t>
  </si>
  <si>
    <t>svetapetrova08062005@gmail.com</t>
  </si>
  <si>
    <t>sbelka@ya.ru</t>
  </si>
  <si>
    <t>ksu35230@yandex.ru</t>
  </si>
  <si>
    <t>marina-nsk-86@yandex.ru</t>
  </si>
  <si>
    <t>egor.pon97@gmail.com</t>
  </si>
  <si>
    <t>lenux13@mail.ru</t>
  </si>
  <si>
    <t>nataertman@udm.ru</t>
  </si>
  <si>
    <t>sagadka2012@yandex.ru</t>
  </si>
  <si>
    <t>sablina.krist@yandex.ru</t>
  </si>
  <si>
    <t>grigoriy16042005@yandex.ru</t>
  </si>
  <si>
    <t>sawin.av@yandex.ru</t>
  </si>
  <si>
    <t>spring_new_star@mail.ru</t>
  </si>
  <si>
    <t>kate2808@mail.ru</t>
  </si>
  <si>
    <t>vadim-b73@mail.ru</t>
  </si>
  <si>
    <t>uma.safronova@mail.ru</t>
  </si>
  <si>
    <t>dayanova1970@mail.ru</t>
  </si>
  <si>
    <t>skripina.mariya@bk.ru</t>
  </si>
  <si>
    <t>arssmol1029@mail.ru</t>
  </si>
  <si>
    <t>snigirevairina76@gmail.com</t>
  </si>
  <si>
    <t>polya-sobol@bk.ru</t>
  </si>
  <si>
    <t>takshin2005@mail.ru</t>
  </si>
  <si>
    <t>antars2012@yandex.ru</t>
  </si>
  <si>
    <t>goldak2005@mail.ru</t>
  </si>
  <si>
    <t>aliisa.tikhonova@yandex.ru</t>
  </si>
  <si>
    <t>Len1177@yandex.ru</t>
  </si>
  <si>
    <t>fnatali19@yandex.ru</t>
  </si>
  <si>
    <t>fomgalina@mail.ru</t>
  </si>
  <si>
    <t>daria.fro29@yandex.ru</t>
  </si>
  <si>
    <t>khramov_andre@mail.ru</t>
  </si>
  <si>
    <t>olya_hramova@bk.ru</t>
  </si>
  <si>
    <t>t_v_khashina@mail.ru</t>
  </si>
  <si>
    <t>PolinaKhudych@gmail.com</t>
  </si>
  <si>
    <t>crm2007@mail.ru</t>
  </si>
  <si>
    <t>tanya.ch33@mail.ru</t>
  </si>
  <si>
    <t>churumovanina@mail.ru</t>
  </si>
  <si>
    <t>gadzila1238@mail.ru</t>
  </si>
  <si>
    <t>vika.shaidurova.2004@bk.ru</t>
  </si>
  <si>
    <t>ashalyakhina@mail.ru</t>
  </si>
  <si>
    <t>yulia_shutova05@mail.ru</t>
  </si>
  <si>
    <t>eva221204@gmail.com</t>
  </si>
  <si>
    <t>eksuzanmaksim3@gmail.com</t>
  </si>
  <si>
    <t>daniilyandubaev228@gmail.com</t>
  </si>
  <si>
    <t>arinka.yankovskaya@yandex.ru</t>
  </si>
  <si>
    <t>2002rita@mail.ru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</si>
</sst>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128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4" fillId="0" borderId="0" xfId="1" applyFont="1" applyBorder="1"/>
    <xf numFmtId="0" fontId="4" fillId="0" borderId="0" xfId="3" applyFont="1" applyBorder="1"/>
    <xf numFmtId="0" fontId="0" fillId="0" borderId="0" xfId="2" applyFont="1" applyBorder="1"/>
    <xf numFmtId="0" fontId="5" fillId="0" borderId="0" xfId="2" applyFont="1" applyBorder="1" applyAlignment="1"/>
    <xf numFmtId="0" fontId="4" fillId="0" borderId="0" xfId="3" applyFont="1" applyFill="1" applyBorder="1"/>
    <xf numFmtId="0" fontId="4" fillId="0" borderId="0" xfId="1" applyFont="1" applyFill="1" applyBorder="1"/>
    <xf numFmtId="0" fontId="1" fillId="0" borderId="0" xfId="1"/>
    <xf numFmtId="0" fontId="5" fillId="0" borderId="0" xfId="2" applyFont="1" applyFill="1" applyBorder="1" applyAlignment="1"/>
    <xf numFmtId="1" fontId="0" fillId="0" borderId="0" xfId="0" applyNumberFormat="1" applyFont="1" applyFill="1" applyBorder="1"/>
    <xf numFmtId="1" fontId="0" fillId="0" borderId="0" xfId="0" applyNumberFormat="1" applyFont="1" applyBorder="1"/>
    <xf numFmtId="1" fontId="0" fillId="0" borderId="0" xfId="0" applyNumberFormat="1"/>
    <xf numFmtId="1" fontId="4" fillId="0" borderId="0" xfId="1" applyNumberFormat="1" applyFont="1" applyFill="1" applyBorder="1"/>
    <xf numFmtId="1" fontId="0" fillId="0" borderId="0" xfId="2" applyNumberFormat="1" applyFont="1" applyFill="1" applyBorder="1"/>
    <xf numFmtId="1" fontId="5" fillId="0" borderId="0" xfId="2" applyNumberFormat="1" applyFont="1" applyFill="1" applyBorder="1" applyAlignment="1"/>
    <xf numFmtId="1" fontId="4" fillId="0" borderId="0" xfId="3" applyNumberFormat="1" applyFont="1" applyFill="1" applyBorder="1"/>
    <xf numFmtId="1" fontId="0" fillId="0" borderId="0" xfId="0" applyNumberFormat="1" applyFill="1"/>
    <xf numFmtId="1" fontId="0" fillId="0" borderId="0" xfId="0" applyNumberFormat="1" applyBorder="1"/>
    <xf numFmtId="1" fontId="7" fillId="0" borderId="0" xfId="0" applyNumberFormat="1" applyFont="1"/>
    <xf numFmtId="0" fontId="0" fillId="2" borderId="0" xfId="0" applyFont="1" applyFill="1" applyBorder="1"/>
    <xf numFmtId="0" fontId="4" fillId="2" borderId="0" xfId="1" applyFont="1" applyFill="1" applyBorder="1"/>
    <xf numFmtId="0" fontId="1" fillId="2" borderId="0" xfId="1" applyFill="1"/>
    <xf numFmtId="0" fontId="0" fillId="3" borderId="0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0" fillId="11" borderId="0" xfId="0" applyFont="1" applyFill="1" applyBorder="1"/>
    <xf numFmtId="0" fontId="1" fillId="11" borderId="0" xfId="1" applyFill="1"/>
    <xf numFmtId="0" fontId="0" fillId="12" borderId="0" xfId="0" applyFont="1" applyFill="1" applyBorder="1"/>
    <xf numFmtId="0" fontId="1" fillId="9" borderId="0" xfId="1" applyFill="1"/>
    <xf numFmtId="0" fontId="4" fillId="11" borderId="0" xfId="1" applyFont="1" applyFill="1" applyBorder="1"/>
    <xf numFmtId="0" fontId="0" fillId="13" borderId="0" xfId="0" applyFont="1" applyFill="1" applyBorder="1"/>
    <xf numFmtId="0" fontId="4" fillId="13" borderId="0" xfId="1" applyFont="1" applyFill="1" applyBorder="1"/>
    <xf numFmtId="0" fontId="0" fillId="14" borderId="0" xfId="0" applyFont="1" applyFill="1" applyBorder="1"/>
    <xf numFmtId="0" fontId="1" fillId="14" borderId="0" xfId="1" applyFill="1"/>
    <xf numFmtId="0" fontId="0" fillId="15" borderId="0" xfId="0" applyFont="1" applyFill="1" applyBorder="1"/>
    <xf numFmtId="0" fontId="0" fillId="16" borderId="0" xfId="0" applyFont="1" applyFill="1" applyBorder="1"/>
    <xf numFmtId="0" fontId="0" fillId="17" borderId="0" xfId="0" applyFont="1" applyFill="1" applyBorder="1"/>
    <xf numFmtId="0" fontId="4" fillId="17" borderId="0" xfId="1" applyFont="1" applyFill="1" applyBorder="1"/>
    <xf numFmtId="0" fontId="0" fillId="18" borderId="0" xfId="0" applyFill="1"/>
    <xf numFmtId="0" fontId="0" fillId="2" borderId="0" xfId="0" applyFill="1"/>
    <xf numFmtId="0" fontId="1" fillId="3" borderId="0" xfId="1" applyFill="1"/>
    <xf numFmtId="0" fontId="1" fillId="13" borderId="0" xfId="1" applyFill="1"/>
    <xf numFmtId="0" fontId="1" fillId="10" borderId="0" xfId="1" applyFill="1"/>
    <xf numFmtId="0" fontId="1" fillId="12" borderId="0" xfId="1" applyFill="1"/>
    <xf numFmtId="0" fontId="1" fillId="4" borderId="0" xfId="1" applyFill="1"/>
    <xf numFmtId="0" fontId="0" fillId="13" borderId="0" xfId="0" applyFill="1" applyBorder="1"/>
    <xf numFmtId="0" fontId="1" fillId="7" borderId="0" xfId="1" applyFill="1"/>
    <xf numFmtId="0" fontId="1" fillId="6" borderId="0" xfId="1" applyFill="1"/>
    <xf numFmtId="0" fontId="1" fillId="16" borderId="0" xfId="1" applyFill="1"/>
    <xf numFmtId="0" fontId="1" fillId="17" borderId="0" xfId="1" applyFill="1"/>
    <xf numFmtId="0" fontId="0" fillId="15" borderId="0" xfId="0" applyFill="1"/>
    <xf numFmtId="0" fontId="4" fillId="15" borderId="0" xfId="1" applyFont="1" applyFill="1" applyBorder="1"/>
    <xf numFmtId="0" fontId="1" fillId="15" borderId="0" xfId="1" applyFill="1"/>
    <xf numFmtId="1" fontId="6" fillId="0" borderId="0" xfId="0" applyNumberFormat="1" applyFont="1" applyFill="1" applyBorder="1"/>
    <xf numFmtId="1" fontId="6" fillId="0" borderId="0" xfId="0" applyNumberFormat="1" applyFont="1" applyBorder="1"/>
    <xf numFmtId="1" fontId="8" fillId="0" borderId="0" xfId="1" applyNumberFormat="1" applyFont="1" applyFill="1" applyBorder="1"/>
    <xf numFmtId="0" fontId="0" fillId="0" borderId="0" xfId="2" applyFont="1" applyFill="1" applyBorder="1"/>
    <xf numFmtId="1" fontId="4" fillId="0" borderId="0" xfId="0" applyNumberFormat="1" applyFont="1" applyFill="1" applyBorder="1"/>
    <xf numFmtId="1" fontId="4" fillId="0" borderId="0" xfId="2" applyNumberFormat="1" applyFont="1" applyFill="1" applyBorder="1"/>
    <xf numFmtId="1" fontId="4" fillId="0" borderId="0" xfId="0" applyNumberFormat="1" applyFont="1" applyFill="1"/>
    <xf numFmtId="1" fontId="4" fillId="0" borderId="0" xfId="0" applyNumberFormat="1" applyFont="1" applyBorder="1"/>
    <xf numFmtId="0" fontId="9" fillId="0" borderId="0" xfId="4" applyAlignment="1" applyProtection="1"/>
    <xf numFmtId="0" fontId="0" fillId="2" borderId="0" xfId="0" applyFill="1" applyBorder="1"/>
    <xf numFmtId="0" fontId="4" fillId="2" borderId="0" xfId="3" applyFont="1" applyFill="1" applyBorder="1"/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avkin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14"/>
  <sheetViews>
    <sheetView tabSelected="1" zoomScaleNormal="100" workbookViewId="0">
      <pane ySplit="1" topLeftCell="A2" activePane="bottomLeft" state="frozen"/>
      <selection pane="bottomLeft" activeCell="D1" sqref="D1:E1048576"/>
    </sheetView>
  </sheetViews>
  <sheetFormatPr defaultRowHeight="14.4"/>
  <cols>
    <col min="2" max="2" width="13.6640625" bestFit="1" customWidth="1"/>
    <col min="3" max="3" width="11.33203125" bestFit="1" customWidth="1"/>
    <col min="4" max="4" width="5.88671875" customWidth="1"/>
    <col min="5" max="5" width="13" customWidth="1"/>
    <col min="6" max="13" width="6.33203125" style="22" customWidth="1"/>
    <col min="14" max="14" width="6.33203125" style="23" customWidth="1"/>
    <col min="15" max="16" width="8.88671875" style="17" hidden="1" customWidth="1"/>
    <col min="17" max="17" width="6" style="24" customWidth="1"/>
    <col min="18" max="18" width="10.33203125" customWidth="1"/>
  </cols>
  <sheetData>
    <row r="1" spans="1:18">
      <c r="B1" s="5" t="s">
        <v>160</v>
      </c>
      <c r="C1" s="5" t="s">
        <v>161</v>
      </c>
      <c r="D1" s="5" t="s">
        <v>162</v>
      </c>
      <c r="E1" s="5" t="s">
        <v>163</v>
      </c>
      <c r="F1" s="15" t="s">
        <v>597</v>
      </c>
      <c r="G1" s="15" t="s">
        <v>598</v>
      </c>
      <c r="H1" s="15" t="s">
        <v>599</v>
      </c>
      <c r="I1" s="15" t="s">
        <v>600</v>
      </c>
      <c r="J1" s="15" t="s">
        <v>601</v>
      </c>
      <c r="K1" s="15" t="s">
        <v>602</v>
      </c>
      <c r="L1" s="15" t="s">
        <v>603</v>
      </c>
      <c r="M1" s="15" t="s">
        <v>604</v>
      </c>
      <c r="N1" s="16" t="s">
        <v>605</v>
      </c>
      <c r="Q1" s="24" t="s">
        <v>594</v>
      </c>
    </row>
    <row r="2" spans="1:18">
      <c r="B2" s="5"/>
      <c r="C2" s="5"/>
      <c r="D2" s="5"/>
      <c r="E2" s="5"/>
      <c r="F2" s="15"/>
      <c r="G2" s="15"/>
      <c r="H2" s="15"/>
      <c r="I2" s="15"/>
      <c r="J2" s="15"/>
      <c r="K2" s="15"/>
      <c r="L2" s="15"/>
      <c r="M2" s="15"/>
      <c r="N2" s="16"/>
      <c r="R2">
        <f>COUNTIF(R3:R97,"зачислить")</f>
        <v>56</v>
      </c>
    </row>
    <row r="3" spans="1:18">
      <c r="A3" t="s">
        <v>606</v>
      </c>
      <c r="B3" s="7" t="s">
        <v>374</v>
      </c>
      <c r="C3" s="7" t="s">
        <v>30</v>
      </c>
      <c r="D3" s="5" t="str">
        <f t="shared" ref="D3:D36" si="0">IF(AND(ISBLANK(I3),ISBLANK(L3)),IF(AND(ISBLANK(J3),ISBLANK(M3)),IF(AND(ISBLANK(K3),ISBLANK(N3)),"?","9"),"8"),"7")</f>
        <v>7</v>
      </c>
      <c r="E3" s="5" t="s">
        <v>497</v>
      </c>
      <c r="F3" s="15"/>
      <c r="G3" s="15"/>
      <c r="H3" s="15"/>
      <c r="I3" s="18">
        <v>100</v>
      </c>
      <c r="J3" s="15"/>
      <c r="K3" s="15"/>
      <c r="L3" s="18">
        <v>100</v>
      </c>
      <c r="M3" s="15"/>
      <c r="N3" s="16"/>
      <c r="O3" s="17">
        <f t="shared" ref="O3:O34" si="1">G3+I3</f>
        <v>100</v>
      </c>
      <c r="P3" s="17">
        <f t="shared" ref="P3:P34" si="2">I3+L3</f>
        <v>200</v>
      </c>
      <c r="Q3" s="24">
        <f t="shared" ref="Q3:Q34" si="3">MAX(O3:P3)</f>
        <v>200</v>
      </c>
      <c r="R3" s="49" t="s">
        <v>595</v>
      </c>
    </row>
    <row r="4" spans="1:18">
      <c r="A4" t="s">
        <v>607</v>
      </c>
      <c r="B4" s="9" t="s">
        <v>180</v>
      </c>
      <c r="C4" s="9" t="s">
        <v>102</v>
      </c>
      <c r="D4" s="5" t="str">
        <f t="shared" si="0"/>
        <v>7</v>
      </c>
      <c r="E4" s="25" t="s">
        <v>434</v>
      </c>
      <c r="F4" s="15"/>
      <c r="G4" s="19">
        <v>100</v>
      </c>
      <c r="H4" s="15"/>
      <c r="I4" s="18">
        <v>100</v>
      </c>
      <c r="J4" s="15"/>
      <c r="K4" s="15"/>
      <c r="L4" s="15"/>
      <c r="M4" s="15"/>
      <c r="N4" s="16"/>
      <c r="O4" s="17">
        <f t="shared" si="1"/>
        <v>200</v>
      </c>
      <c r="P4" s="17">
        <f t="shared" si="2"/>
        <v>100</v>
      </c>
      <c r="Q4" s="24">
        <f t="shared" si="3"/>
        <v>200</v>
      </c>
      <c r="R4" s="49" t="s">
        <v>595</v>
      </c>
    </row>
    <row r="5" spans="1:18">
      <c r="A5" t="s">
        <v>608</v>
      </c>
      <c r="B5" s="9" t="s">
        <v>183</v>
      </c>
      <c r="C5" s="9" t="s">
        <v>184</v>
      </c>
      <c r="D5" s="5" t="str">
        <f t="shared" si="0"/>
        <v>7</v>
      </c>
      <c r="E5" s="5" t="s">
        <v>507</v>
      </c>
      <c r="F5" s="15"/>
      <c r="G5" s="19">
        <v>100</v>
      </c>
      <c r="H5" s="15"/>
      <c r="I5" s="18">
        <v>100</v>
      </c>
      <c r="J5" s="15"/>
      <c r="K5" s="15"/>
      <c r="L5" s="15"/>
      <c r="M5" s="15"/>
      <c r="N5" s="16"/>
      <c r="O5" s="17">
        <f t="shared" si="1"/>
        <v>200</v>
      </c>
      <c r="P5" s="17">
        <f t="shared" si="2"/>
        <v>100</v>
      </c>
      <c r="Q5" s="24">
        <f t="shared" si="3"/>
        <v>200</v>
      </c>
      <c r="R5" s="49" t="s">
        <v>595</v>
      </c>
    </row>
    <row r="6" spans="1:18">
      <c r="A6" t="s">
        <v>608</v>
      </c>
      <c r="B6" s="9" t="s">
        <v>219</v>
      </c>
      <c r="C6" s="9" t="s">
        <v>210</v>
      </c>
      <c r="D6" s="5" t="str">
        <f t="shared" si="0"/>
        <v>7</v>
      </c>
      <c r="E6" s="5" t="s">
        <v>481</v>
      </c>
      <c r="F6" s="15"/>
      <c r="G6" s="19">
        <v>100</v>
      </c>
      <c r="H6" s="15"/>
      <c r="I6" s="18">
        <v>100</v>
      </c>
      <c r="J6" s="15"/>
      <c r="K6" s="15"/>
      <c r="L6" s="18">
        <v>67</v>
      </c>
      <c r="M6" s="15"/>
      <c r="N6" s="16"/>
      <c r="O6" s="17">
        <f t="shared" si="1"/>
        <v>200</v>
      </c>
      <c r="P6" s="17">
        <f t="shared" si="2"/>
        <v>167</v>
      </c>
      <c r="Q6" s="24">
        <f t="shared" si="3"/>
        <v>200</v>
      </c>
      <c r="R6" s="49" t="s">
        <v>595</v>
      </c>
    </row>
    <row r="7" spans="1:18">
      <c r="A7" t="s">
        <v>609</v>
      </c>
      <c r="B7" s="9" t="s">
        <v>224</v>
      </c>
      <c r="C7" s="9" t="s">
        <v>5</v>
      </c>
      <c r="D7" s="5" t="str">
        <f t="shared" si="0"/>
        <v>7</v>
      </c>
      <c r="E7" s="6" t="s">
        <v>536</v>
      </c>
      <c r="F7" s="15"/>
      <c r="G7" s="19">
        <v>100</v>
      </c>
      <c r="H7" s="15"/>
      <c r="I7" s="18">
        <v>100</v>
      </c>
      <c r="J7" s="15"/>
      <c r="K7" s="15"/>
      <c r="L7" s="18">
        <v>83</v>
      </c>
      <c r="M7" s="15"/>
      <c r="N7" s="16"/>
      <c r="O7" s="17">
        <f t="shared" si="1"/>
        <v>200</v>
      </c>
      <c r="P7" s="17">
        <f t="shared" si="2"/>
        <v>183</v>
      </c>
      <c r="Q7" s="24">
        <f t="shared" si="3"/>
        <v>200</v>
      </c>
      <c r="R7" s="49" t="s">
        <v>595</v>
      </c>
    </row>
    <row r="8" spans="1:18">
      <c r="A8" t="s">
        <v>610</v>
      </c>
      <c r="B8" s="7" t="s">
        <v>390</v>
      </c>
      <c r="C8" s="7" t="s">
        <v>362</v>
      </c>
      <c r="D8" s="5" t="str">
        <f t="shared" si="0"/>
        <v>7</v>
      </c>
      <c r="E8" s="25" t="s">
        <v>434</v>
      </c>
      <c r="F8" s="15"/>
      <c r="G8" s="15"/>
      <c r="H8" s="15"/>
      <c r="I8" s="18">
        <v>100</v>
      </c>
      <c r="J8" s="15"/>
      <c r="K8" s="15"/>
      <c r="L8" s="18">
        <v>100</v>
      </c>
      <c r="M8" s="15"/>
      <c r="N8" s="16"/>
      <c r="O8" s="17">
        <f t="shared" si="1"/>
        <v>100</v>
      </c>
      <c r="P8" s="17">
        <f t="shared" si="2"/>
        <v>200</v>
      </c>
      <c r="Q8" s="24">
        <f t="shared" si="3"/>
        <v>200</v>
      </c>
      <c r="R8" s="49" t="s">
        <v>595</v>
      </c>
    </row>
    <row r="9" spans="1:18">
      <c r="A9" t="s">
        <v>611</v>
      </c>
      <c r="B9" s="9" t="s">
        <v>242</v>
      </c>
      <c r="C9" s="9" t="s">
        <v>182</v>
      </c>
      <c r="D9" s="5" t="str">
        <f t="shared" si="0"/>
        <v>7</v>
      </c>
      <c r="E9" s="1" t="s">
        <v>557</v>
      </c>
      <c r="F9" s="15"/>
      <c r="G9" s="19">
        <v>100</v>
      </c>
      <c r="H9" s="15"/>
      <c r="I9" s="18">
        <v>100</v>
      </c>
      <c r="J9" s="15"/>
      <c r="K9" s="15"/>
      <c r="L9" s="15"/>
      <c r="M9" s="15"/>
      <c r="N9" s="16"/>
      <c r="O9" s="17">
        <f t="shared" si="1"/>
        <v>200</v>
      </c>
      <c r="P9" s="17">
        <f t="shared" si="2"/>
        <v>100</v>
      </c>
      <c r="Q9" s="24">
        <f t="shared" si="3"/>
        <v>200</v>
      </c>
      <c r="R9" s="49" t="s">
        <v>595</v>
      </c>
    </row>
    <row r="10" spans="1:18">
      <c r="A10" t="s">
        <v>612</v>
      </c>
      <c r="B10" s="9" t="s">
        <v>244</v>
      </c>
      <c r="C10" s="9" t="s">
        <v>28</v>
      </c>
      <c r="D10" s="5" t="str">
        <f t="shared" si="0"/>
        <v>7</v>
      </c>
      <c r="E10" s="5" t="s">
        <v>510</v>
      </c>
      <c r="F10" s="15"/>
      <c r="G10" s="19">
        <v>100</v>
      </c>
      <c r="H10" s="15"/>
      <c r="I10" s="18">
        <v>100</v>
      </c>
      <c r="J10" s="15"/>
      <c r="K10" s="15"/>
      <c r="L10" s="18">
        <v>100</v>
      </c>
      <c r="M10" s="15"/>
      <c r="N10" s="16"/>
      <c r="O10" s="17">
        <f t="shared" si="1"/>
        <v>200</v>
      </c>
      <c r="P10" s="17">
        <f t="shared" si="2"/>
        <v>200</v>
      </c>
      <c r="Q10" s="24">
        <f t="shared" si="3"/>
        <v>200</v>
      </c>
      <c r="R10" s="49" t="s">
        <v>595</v>
      </c>
    </row>
    <row r="11" spans="1:18">
      <c r="A11" t="s">
        <v>613</v>
      </c>
      <c r="B11" s="9" t="s">
        <v>253</v>
      </c>
      <c r="C11" s="9" t="s">
        <v>111</v>
      </c>
      <c r="D11" s="5" t="str">
        <f t="shared" si="0"/>
        <v>7</v>
      </c>
      <c r="E11" s="3" t="s">
        <v>562</v>
      </c>
      <c r="F11" s="15"/>
      <c r="G11" s="19">
        <v>100</v>
      </c>
      <c r="H11" s="15"/>
      <c r="I11" s="18">
        <v>100</v>
      </c>
      <c r="J11" s="15"/>
      <c r="K11" s="15"/>
      <c r="L11" s="18">
        <v>100</v>
      </c>
      <c r="M11" s="15"/>
      <c r="N11" s="16"/>
      <c r="O11" s="17">
        <f t="shared" si="1"/>
        <v>200</v>
      </c>
      <c r="P11" s="17">
        <f t="shared" si="2"/>
        <v>200</v>
      </c>
      <c r="Q11" s="24">
        <f t="shared" si="3"/>
        <v>200</v>
      </c>
      <c r="R11" s="49" t="s">
        <v>595</v>
      </c>
    </row>
    <row r="12" spans="1:18">
      <c r="A12" t="s">
        <v>614</v>
      </c>
      <c r="B12" s="9" t="s">
        <v>260</v>
      </c>
      <c r="C12" s="9" t="s">
        <v>126</v>
      </c>
      <c r="D12" s="5" t="str">
        <f t="shared" si="0"/>
        <v>7</v>
      </c>
      <c r="E12" s="28" t="s">
        <v>502</v>
      </c>
      <c r="F12" s="15"/>
      <c r="G12" s="19">
        <v>100</v>
      </c>
      <c r="H12" s="64"/>
      <c r="I12" s="18">
        <v>100</v>
      </c>
      <c r="J12" s="15"/>
      <c r="K12" s="64"/>
      <c r="L12" s="18">
        <v>100</v>
      </c>
      <c r="M12" s="64"/>
      <c r="N12" s="65"/>
      <c r="O12" s="17">
        <f t="shared" si="1"/>
        <v>200</v>
      </c>
      <c r="P12" s="17">
        <f t="shared" si="2"/>
        <v>200</v>
      </c>
      <c r="Q12" s="24">
        <f t="shared" si="3"/>
        <v>200</v>
      </c>
      <c r="R12" s="49" t="s">
        <v>595</v>
      </c>
    </row>
    <row r="13" spans="1:18">
      <c r="A13" t="s">
        <v>615</v>
      </c>
      <c r="B13" s="9" t="s">
        <v>262</v>
      </c>
      <c r="C13" s="9" t="s">
        <v>102</v>
      </c>
      <c r="D13" s="5" t="str">
        <f t="shared" si="0"/>
        <v>7</v>
      </c>
      <c r="E13" s="5" t="s">
        <v>462</v>
      </c>
      <c r="F13" s="15"/>
      <c r="G13" s="19">
        <v>100</v>
      </c>
      <c r="H13" s="64"/>
      <c r="I13" s="18">
        <v>100</v>
      </c>
      <c r="J13" s="15"/>
      <c r="K13" s="64"/>
      <c r="L13" s="18">
        <v>83</v>
      </c>
      <c r="M13" s="64"/>
      <c r="N13" s="65"/>
      <c r="O13" s="17">
        <f t="shared" si="1"/>
        <v>200</v>
      </c>
      <c r="P13" s="17">
        <f t="shared" si="2"/>
        <v>183</v>
      </c>
      <c r="Q13" s="24">
        <f t="shared" si="3"/>
        <v>200</v>
      </c>
      <c r="R13" s="49" t="s">
        <v>595</v>
      </c>
    </row>
    <row r="14" spans="1:18">
      <c r="A14" t="s">
        <v>616</v>
      </c>
      <c r="B14" s="9" t="s">
        <v>264</v>
      </c>
      <c r="C14" s="9" t="s">
        <v>265</v>
      </c>
      <c r="D14" s="5" t="str">
        <f t="shared" si="0"/>
        <v>7</v>
      </c>
      <c r="E14" s="13" t="s">
        <v>474</v>
      </c>
      <c r="F14" s="15"/>
      <c r="G14" s="19">
        <v>100</v>
      </c>
      <c r="H14" s="64"/>
      <c r="I14" s="18">
        <v>100</v>
      </c>
      <c r="J14" s="15"/>
      <c r="K14" s="64"/>
      <c r="L14" s="18">
        <v>50</v>
      </c>
      <c r="M14" s="64"/>
      <c r="N14" s="65"/>
      <c r="O14" s="17">
        <f t="shared" si="1"/>
        <v>200</v>
      </c>
      <c r="P14" s="17">
        <f t="shared" si="2"/>
        <v>150</v>
      </c>
      <c r="Q14" s="24">
        <f t="shared" si="3"/>
        <v>200</v>
      </c>
      <c r="R14" s="49" t="s">
        <v>595</v>
      </c>
    </row>
    <row r="15" spans="1:18">
      <c r="A15" t="s">
        <v>617</v>
      </c>
      <c r="B15" s="9" t="s">
        <v>285</v>
      </c>
      <c r="C15" s="9" t="s">
        <v>20</v>
      </c>
      <c r="D15" s="5" t="str">
        <f t="shared" si="0"/>
        <v>7</v>
      </c>
      <c r="E15" s="5" t="s">
        <v>589</v>
      </c>
      <c r="F15" s="15"/>
      <c r="G15" s="19">
        <v>100</v>
      </c>
      <c r="H15" s="15"/>
      <c r="I15" s="18">
        <v>100</v>
      </c>
      <c r="J15" s="15"/>
      <c r="K15" s="15"/>
      <c r="L15" s="18">
        <v>83</v>
      </c>
      <c r="M15" s="15"/>
      <c r="N15" s="16"/>
      <c r="O15" s="17">
        <f t="shared" si="1"/>
        <v>200</v>
      </c>
      <c r="P15" s="17">
        <f t="shared" si="2"/>
        <v>183</v>
      </c>
      <c r="Q15" s="24">
        <f t="shared" si="3"/>
        <v>200</v>
      </c>
      <c r="R15" s="49" t="s">
        <v>595</v>
      </c>
    </row>
    <row r="16" spans="1:18">
      <c r="A16" t="s">
        <v>618</v>
      </c>
      <c r="B16" s="9" t="s">
        <v>190</v>
      </c>
      <c r="C16" s="9" t="s">
        <v>3</v>
      </c>
      <c r="D16" s="5" t="str">
        <f t="shared" si="0"/>
        <v>7</v>
      </c>
      <c r="E16" s="6" t="s">
        <v>511</v>
      </c>
      <c r="F16" s="15"/>
      <c r="G16" s="19">
        <v>94</v>
      </c>
      <c r="H16" s="15"/>
      <c r="I16" s="18">
        <v>100</v>
      </c>
      <c r="J16" s="15"/>
      <c r="K16" s="15"/>
      <c r="L16" s="18">
        <v>33</v>
      </c>
      <c r="M16" s="15"/>
      <c r="N16" s="16"/>
      <c r="O16" s="17">
        <f t="shared" si="1"/>
        <v>194</v>
      </c>
      <c r="P16" s="17">
        <f t="shared" si="2"/>
        <v>133</v>
      </c>
      <c r="Q16" s="24">
        <f t="shared" si="3"/>
        <v>194</v>
      </c>
      <c r="R16" s="49" t="s">
        <v>595</v>
      </c>
    </row>
    <row r="17" spans="1:18">
      <c r="A17" t="s">
        <v>619</v>
      </c>
      <c r="B17" s="9" t="s">
        <v>209</v>
      </c>
      <c r="C17" s="9" t="s">
        <v>210</v>
      </c>
      <c r="D17" s="5" t="str">
        <f t="shared" si="0"/>
        <v>7</v>
      </c>
      <c r="E17" s="25" t="s">
        <v>434</v>
      </c>
      <c r="F17" s="15"/>
      <c r="G17" s="19">
        <v>94</v>
      </c>
      <c r="H17" s="15"/>
      <c r="I17" s="18">
        <v>100</v>
      </c>
      <c r="J17" s="15"/>
      <c r="K17" s="15"/>
      <c r="L17" s="15"/>
      <c r="M17" s="15"/>
      <c r="N17" s="16"/>
      <c r="O17" s="17">
        <f t="shared" si="1"/>
        <v>194</v>
      </c>
      <c r="P17" s="17">
        <f t="shared" si="2"/>
        <v>100</v>
      </c>
      <c r="Q17" s="24">
        <f t="shared" si="3"/>
        <v>194</v>
      </c>
      <c r="R17" s="50" t="s">
        <v>596</v>
      </c>
    </row>
    <row r="18" spans="1:18">
      <c r="A18" t="s">
        <v>621</v>
      </c>
      <c r="B18" s="9" t="s">
        <v>220</v>
      </c>
      <c r="C18" s="9" t="s">
        <v>182</v>
      </c>
      <c r="D18" s="5" t="str">
        <f t="shared" si="0"/>
        <v>7</v>
      </c>
      <c r="E18" s="28" t="s">
        <v>502</v>
      </c>
      <c r="F18" s="15"/>
      <c r="G18" s="19">
        <v>94</v>
      </c>
      <c r="H18" s="15"/>
      <c r="I18" s="18">
        <v>100</v>
      </c>
      <c r="J18" s="15"/>
      <c r="K18" s="15"/>
      <c r="L18" s="18">
        <v>67</v>
      </c>
      <c r="M18" s="15"/>
      <c r="N18" s="16"/>
      <c r="O18" s="17">
        <f t="shared" si="1"/>
        <v>194</v>
      </c>
      <c r="P18" s="17">
        <f t="shared" si="2"/>
        <v>167</v>
      </c>
      <c r="Q18" s="24">
        <f t="shared" si="3"/>
        <v>194</v>
      </c>
      <c r="R18" s="49" t="s">
        <v>595</v>
      </c>
    </row>
    <row r="19" spans="1:18">
      <c r="A19" t="s">
        <v>622</v>
      </c>
      <c r="B19" s="9" t="s">
        <v>275</v>
      </c>
      <c r="C19" s="9" t="s">
        <v>30</v>
      </c>
      <c r="D19" s="5" t="str">
        <f t="shared" si="0"/>
        <v>7</v>
      </c>
      <c r="E19" s="4" t="s">
        <v>583</v>
      </c>
      <c r="F19" s="64"/>
      <c r="G19" s="19">
        <v>94</v>
      </c>
      <c r="H19" s="15"/>
      <c r="I19" s="18">
        <v>100</v>
      </c>
      <c r="J19" s="15"/>
      <c r="K19" s="64"/>
      <c r="L19" s="18">
        <v>67</v>
      </c>
      <c r="M19" s="15"/>
      <c r="N19" s="16"/>
      <c r="O19" s="17">
        <f t="shared" si="1"/>
        <v>194</v>
      </c>
      <c r="P19" s="17">
        <f t="shared" si="2"/>
        <v>167</v>
      </c>
      <c r="Q19" s="24">
        <f t="shared" si="3"/>
        <v>194</v>
      </c>
      <c r="R19" s="49" t="s">
        <v>595</v>
      </c>
    </row>
    <row r="20" spans="1:18">
      <c r="A20" t="s">
        <v>620</v>
      </c>
      <c r="B20" s="9" t="s">
        <v>164</v>
      </c>
      <c r="C20" s="9" t="s">
        <v>165</v>
      </c>
      <c r="D20" s="5" t="str">
        <f t="shared" si="0"/>
        <v>7</v>
      </c>
      <c r="E20" s="5" t="s">
        <v>429</v>
      </c>
      <c r="F20" s="15"/>
      <c r="G20" s="19">
        <v>88</v>
      </c>
      <c r="H20" s="15"/>
      <c r="I20" s="18">
        <v>100</v>
      </c>
      <c r="J20" s="15"/>
      <c r="K20" s="15"/>
      <c r="L20" s="18">
        <v>33</v>
      </c>
      <c r="M20" s="15"/>
      <c r="N20" s="16"/>
      <c r="O20" s="17">
        <f t="shared" si="1"/>
        <v>188</v>
      </c>
      <c r="P20" s="17">
        <f t="shared" si="2"/>
        <v>133</v>
      </c>
      <c r="Q20" s="24">
        <f t="shared" si="3"/>
        <v>188</v>
      </c>
      <c r="R20" s="49" t="s">
        <v>595</v>
      </c>
    </row>
    <row r="21" spans="1:18">
      <c r="A21" t="s">
        <v>623</v>
      </c>
      <c r="B21" s="9" t="s">
        <v>200</v>
      </c>
      <c r="C21" s="9" t="s">
        <v>41</v>
      </c>
      <c r="D21" s="5" t="str">
        <f t="shared" si="0"/>
        <v>7</v>
      </c>
      <c r="E21" s="32" t="s">
        <v>491</v>
      </c>
      <c r="F21" s="15"/>
      <c r="G21" s="19">
        <v>88</v>
      </c>
      <c r="H21" s="15"/>
      <c r="I21" s="18">
        <v>100</v>
      </c>
      <c r="J21" s="15"/>
      <c r="K21" s="15"/>
      <c r="L21" s="15"/>
      <c r="M21" s="15"/>
      <c r="N21" s="16"/>
      <c r="O21" s="17">
        <f t="shared" si="1"/>
        <v>188</v>
      </c>
      <c r="P21" s="17">
        <f t="shared" si="2"/>
        <v>100</v>
      </c>
      <c r="Q21" s="24">
        <f t="shared" si="3"/>
        <v>188</v>
      </c>
      <c r="R21" s="49" t="s">
        <v>595</v>
      </c>
    </row>
    <row r="22" spans="1:18">
      <c r="A22" t="s">
        <v>624</v>
      </c>
      <c r="B22" s="9" t="s">
        <v>171</v>
      </c>
      <c r="C22" s="9" t="s">
        <v>87</v>
      </c>
      <c r="D22" s="5" t="str">
        <f t="shared" si="0"/>
        <v>7</v>
      </c>
      <c r="E22" s="3" t="s">
        <v>492</v>
      </c>
      <c r="F22" s="15"/>
      <c r="G22" s="19">
        <v>100</v>
      </c>
      <c r="H22" s="15"/>
      <c r="I22" s="18">
        <v>83</v>
      </c>
      <c r="J22" s="15"/>
      <c r="K22" s="15"/>
      <c r="L22" s="18">
        <v>83</v>
      </c>
      <c r="M22" s="15"/>
      <c r="N22" s="16"/>
      <c r="O22" s="17">
        <f t="shared" si="1"/>
        <v>183</v>
      </c>
      <c r="P22" s="17">
        <f t="shared" si="2"/>
        <v>166</v>
      </c>
      <c r="Q22" s="24">
        <f t="shared" si="3"/>
        <v>183</v>
      </c>
      <c r="R22" s="49" t="s">
        <v>595</v>
      </c>
    </row>
    <row r="23" spans="1:18">
      <c r="A23" t="s">
        <v>625</v>
      </c>
      <c r="B23" s="9" t="s">
        <v>178</v>
      </c>
      <c r="C23" s="9" t="s">
        <v>18</v>
      </c>
      <c r="D23" s="5" t="str">
        <f t="shared" si="0"/>
        <v>7</v>
      </c>
      <c r="E23" s="28" t="s">
        <v>502</v>
      </c>
      <c r="F23" s="15"/>
      <c r="G23" s="19">
        <v>82</v>
      </c>
      <c r="H23" s="15"/>
      <c r="I23" s="18">
        <v>83</v>
      </c>
      <c r="J23" s="15"/>
      <c r="K23" s="15"/>
      <c r="L23" s="18">
        <v>100</v>
      </c>
      <c r="M23" s="15"/>
      <c r="N23" s="16"/>
      <c r="O23" s="17">
        <f t="shared" si="1"/>
        <v>165</v>
      </c>
      <c r="P23" s="17">
        <f t="shared" si="2"/>
        <v>183</v>
      </c>
      <c r="Q23" s="24">
        <f t="shared" si="3"/>
        <v>183</v>
      </c>
      <c r="R23" s="50" t="s">
        <v>596</v>
      </c>
    </row>
    <row r="24" spans="1:18">
      <c r="A24" t="s">
        <v>626</v>
      </c>
      <c r="B24" s="7" t="s">
        <v>379</v>
      </c>
      <c r="C24" s="7" t="s">
        <v>380</v>
      </c>
      <c r="D24" s="5" t="str">
        <f t="shared" si="0"/>
        <v>7</v>
      </c>
      <c r="E24" s="5" t="s">
        <v>509</v>
      </c>
      <c r="F24" s="15"/>
      <c r="G24" s="15"/>
      <c r="H24" s="15"/>
      <c r="I24" s="18">
        <v>100</v>
      </c>
      <c r="J24" s="15"/>
      <c r="K24" s="15"/>
      <c r="L24" s="18">
        <v>83</v>
      </c>
      <c r="M24" s="15"/>
      <c r="N24" s="16"/>
      <c r="O24" s="17">
        <f t="shared" si="1"/>
        <v>100</v>
      </c>
      <c r="P24" s="17">
        <f t="shared" si="2"/>
        <v>183</v>
      </c>
      <c r="Q24" s="24">
        <f t="shared" si="3"/>
        <v>183</v>
      </c>
      <c r="R24" s="49" t="s">
        <v>595</v>
      </c>
    </row>
    <row r="25" spans="1:18">
      <c r="A25" t="s">
        <v>627</v>
      </c>
      <c r="B25" s="9" t="s">
        <v>195</v>
      </c>
      <c r="C25" s="9" t="s">
        <v>184</v>
      </c>
      <c r="D25" s="5" t="str">
        <f t="shared" si="0"/>
        <v>7</v>
      </c>
      <c r="E25" s="33" t="s">
        <v>496</v>
      </c>
      <c r="F25" s="15"/>
      <c r="G25" s="19">
        <v>100</v>
      </c>
      <c r="H25" s="15"/>
      <c r="I25" s="18">
        <v>83</v>
      </c>
      <c r="J25" s="15"/>
      <c r="K25" s="15"/>
      <c r="L25" s="15"/>
      <c r="M25" s="15"/>
      <c r="N25" s="16"/>
      <c r="O25" s="17">
        <f t="shared" si="1"/>
        <v>183</v>
      </c>
      <c r="P25" s="17">
        <f t="shared" si="2"/>
        <v>83</v>
      </c>
      <c r="Q25" s="24">
        <f t="shared" si="3"/>
        <v>183</v>
      </c>
      <c r="R25" s="49" t="s">
        <v>595</v>
      </c>
    </row>
    <row r="26" spans="1:18">
      <c r="A26" t="s">
        <v>628</v>
      </c>
      <c r="B26" s="9" t="s">
        <v>218</v>
      </c>
      <c r="C26" s="9" t="s">
        <v>1</v>
      </c>
      <c r="D26" s="5" t="str">
        <f t="shared" si="0"/>
        <v>7</v>
      </c>
      <c r="E26" s="32" t="s">
        <v>491</v>
      </c>
      <c r="F26" s="15"/>
      <c r="G26" s="19">
        <v>100</v>
      </c>
      <c r="H26" s="15"/>
      <c r="I26" s="18">
        <v>83</v>
      </c>
      <c r="J26" s="15"/>
      <c r="K26" s="15"/>
      <c r="L26" s="18">
        <v>83</v>
      </c>
      <c r="M26" s="15"/>
      <c r="N26" s="16"/>
      <c r="O26" s="17">
        <f t="shared" si="1"/>
        <v>183</v>
      </c>
      <c r="P26" s="17">
        <f t="shared" si="2"/>
        <v>166</v>
      </c>
      <c r="Q26" s="24">
        <f t="shared" si="3"/>
        <v>183</v>
      </c>
      <c r="R26" s="49" t="s">
        <v>595</v>
      </c>
    </row>
    <row r="27" spans="1:18">
      <c r="A27" t="s">
        <v>629</v>
      </c>
      <c r="B27" s="9" t="s">
        <v>230</v>
      </c>
      <c r="C27" s="9" t="s">
        <v>87</v>
      </c>
      <c r="D27" s="5" t="str">
        <f t="shared" si="0"/>
        <v>7</v>
      </c>
      <c r="E27" s="5" t="s">
        <v>538</v>
      </c>
      <c r="F27" s="15"/>
      <c r="G27" s="19">
        <v>100</v>
      </c>
      <c r="H27" s="15"/>
      <c r="I27" s="18">
        <v>83</v>
      </c>
      <c r="J27" s="15"/>
      <c r="K27" s="15"/>
      <c r="L27" s="18">
        <v>50</v>
      </c>
      <c r="M27" s="15"/>
      <c r="N27" s="16"/>
      <c r="O27" s="17">
        <f t="shared" si="1"/>
        <v>183</v>
      </c>
      <c r="P27" s="17">
        <f t="shared" si="2"/>
        <v>133</v>
      </c>
      <c r="Q27" s="24">
        <f t="shared" si="3"/>
        <v>183</v>
      </c>
      <c r="R27" s="49" t="s">
        <v>595</v>
      </c>
    </row>
    <row r="28" spans="1:18">
      <c r="A28" t="s">
        <v>630</v>
      </c>
      <c r="B28" s="9" t="s">
        <v>231</v>
      </c>
      <c r="C28" s="9" t="s">
        <v>69</v>
      </c>
      <c r="D28" s="5" t="str">
        <f t="shared" si="0"/>
        <v>7</v>
      </c>
      <c r="E28" s="6" t="s">
        <v>540</v>
      </c>
      <c r="F28" s="15"/>
      <c r="G28" s="19">
        <v>100</v>
      </c>
      <c r="H28" s="15"/>
      <c r="I28" s="18">
        <v>83</v>
      </c>
      <c r="J28" s="15"/>
      <c r="K28" s="15"/>
      <c r="L28" s="15"/>
      <c r="M28" s="15"/>
      <c r="N28" s="16"/>
      <c r="O28" s="17">
        <f t="shared" si="1"/>
        <v>183</v>
      </c>
      <c r="P28" s="17">
        <f t="shared" si="2"/>
        <v>83</v>
      </c>
      <c r="Q28" s="24">
        <f t="shared" si="3"/>
        <v>183</v>
      </c>
      <c r="R28" s="49" t="s">
        <v>595</v>
      </c>
    </row>
    <row r="29" spans="1:18">
      <c r="A29" t="s">
        <v>631</v>
      </c>
      <c r="B29" s="7" t="s">
        <v>388</v>
      </c>
      <c r="C29" s="7" t="s">
        <v>389</v>
      </c>
      <c r="D29" s="5" t="str">
        <f t="shared" si="0"/>
        <v>7</v>
      </c>
      <c r="E29" s="5" t="s">
        <v>542</v>
      </c>
      <c r="F29" s="15"/>
      <c r="G29" s="15"/>
      <c r="H29" s="15"/>
      <c r="I29" s="18">
        <v>100</v>
      </c>
      <c r="J29" s="15"/>
      <c r="K29" s="15"/>
      <c r="L29" s="18">
        <v>83</v>
      </c>
      <c r="M29" s="15"/>
      <c r="N29" s="16"/>
      <c r="O29" s="17">
        <f t="shared" si="1"/>
        <v>100</v>
      </c>
      <c r="P29" s="17">
        <f t="shared" si="2"/>
        <v>183</v>
      </c>
      <c r="Q29" s="24">
        <f t="shared" si="3"/>
        <v>183</v>
      </c>
      <c r="R29" s="49" t="s">
        <v>595</v>
      </c>
    </row>
    <row r="30" spans="1:18">
      <c r="A30" t="s">
        <v>666</v>
      </c>
      <c r="B30" s="7" t="s">
        <v>398</v>
      </c>
      <c r="C30" s="7" t="s">
        <v>300</v>
      </c>
      <c r="D30" s="5" t="str">
        <f t="shared" si="0"/>
        <v>7</v>
      </c>
      <c r="E30" s="12" t="s">
        <v>552</v>
      </c>
      <c r="F30" s="15"/>
      <c r="G30" s="15"/>
      <c r="H30" s="15"/>
      <c r="I30" s="18">
        <v>100</v>
      </c>
      <c r="J30" s="15"/>
      <c r="K30" s="15"/>
      <c r="L30" s="18">
        <v>83</v>
      </c>
      <c r="M30" s="15"/>
      <c r="N30" s="16"/>
      <c r="O30" s="17">
        <f t="shared" si="1"/>
        <v>100</v>
      </c>
      <c r="P30" s="17">
        <f t="shared" si="2"/>
        <v>183</v>
      </c>
      <c r="Q30" s="24">
        <f t="shared" si="3"/>
        <v>183</v>
      </c>
      <c r="R30" s="49" t="s">
        <v>595</v>
      </c>
    </row>
    <row r="31" spans="1:18">
      <c r="A31" t="s">
        <v>670</v>
      </c>
      <c r="B31" s="7" t="s">
        <v>403</v>
      </c>
      <c r="C31" s="7" t="s">
        <v>95</v>
      </c>
      <c r="D31" s="5" t="str">
        <f t="shared" si="0"/>
        <v>7</v>
      </c>
      <c r="E31" s="12" t="s">
        <v>512</v>
      </c>
      <c r="F31" s="15"/>
      <c r="G31" s="15"/>
      <c r="H31" s="15"/>
      <c r="I31" s="18">
        <v>100</v>
      </c>
      <c r="J31" s="15"/>
      <c r="K31" s="15"/>
      <c r="L31" s="18">
        <v>83</v>
      </c>
      <c r="M31" s="15"/>
      <c r="N31" s="16"/>
      <c r="O31" s="17">
        <f t="shared" si="1"/>
        <v>100</v>
      </c>
      <c r="P31" s="17">
        <f t="shared" si="2"/>
        <v>183</v>
      </c>
      <c r="Q31" s="24">
        <f t="shared" si="3"/>
        <v>183</v>
      </c>
      <c r="R31" s="49" t="s">
        <v>595</v>
      </c>
    </row>
    <row r="32" spans="1:18">
      <c r="A32" t="s">
        <v>674</v>
      </c>
      <c r="B32" s="7" t="s">
        <v>404</v>
      </c>
      <c r="C32" s="7" t="s">
        <v>317</v>
      </c>
      <c r="D32" s="5" t="str">
        <f t="shared" si="0"/>
        <v>7</v>
      </c>
      <c r="E32" s="12" t="s">
        <v>568</v>
      </c>
      <c r="F32" s="15"/>
      <c r="G32" s="15"/>
      <c r="H32" s="15"/>
      <c r="I32" s="18">
        <v>100</v>
      </c>
      <c r="J32" s="15"/>
      <c r="K32" s="15"/>
      <c r="L32" s="18">
        <v>83</v>
      </c>
      <c r="M32" s="15"/>
      <c r="N32" s="16"/>
      <c r="O32" s="17">
        <f t="shared" si="1"/>
        <v>100</v>
      </c>
      <c r="P32" s="17">
        <f t="shared" si="2"/>
        <v>183</v>
      </c>
      <c r="Q32" s="24">
        <f t="shared" si="3"/>
        <v>183</v>
      </c>
      <c r="R32" s="49" t="s">
        <v>595</v>
      </c>
    </row>
    <row r="33" spans="1:18">
      <c r="A33" t="s">
        <v>681</v>
      </c>
      <c r="B33" s="9" t="s">
        <v>266</v>
      </c>
      <c r="C33" s="9" t="s">
        <v>51</v>
      </c>
      <c r="D33" s="5" t="str">
        <f t="shared" si="0"/>
        <v>7</v>
      </c>
      <c r="E33" s="5" t="s">
        <v>482</v>
      </c>
      <c r="F33" s="15"/>
      <c r="G33" s="19">
        <v>47</v>
      </c>
      <c r="H33" s="64"/>
      <c r="I33" s="18">
        <v>100</v>
      </c>
      <c r="J33" s="15"/>
      <c r="K33" s="64"/>
      <c r="L33" s="18">
        <v>83</v>
      </c>
      <c r="M33" s="64"/>
      <c r="N33" s="65"/>
      <c r="O33" s="17">
        <f t="shared" si="1"/>
        <v>147</v>
      </c>
      <c r="P33" s="17">
        <f t="shared" si="2"/>
        <v>183</v>
      </c>
      <c r="Q33" s="24">
        <f t="shared" si="3"/>
        <v>183</v>
      </c>
      <c r="R33" s="49" t="s">
        <v>595</v>
      </c>
    </row>
    <row r="34" spans="1:18">
      <c r="A34" t="s">
        <v>686</v>
      </c>
      <c r="B34" s="7" t="s">
        <v>412</v>
      </c>
      <c r="C34" s="7" t="s">
        <v>7</v>
      </c>
      <c r="D34" s="5" t="str">
        <f t="shared" si="0"/>
        <v>7</v>
      </c>
      <c r="E34" s="25" t="s">
        <v>434</v>
      </c>
      <c r="F34" s="15"/>
      <c r="G34" s="15"/>
      <c r="H34" s="15"/>
      <c r="I34" s="18">
        <v>100</v>
      </c>
      <c r="J34" s="15"/>
      <c r="K34" s="15"/>
      <c r="L34" s="18">
        <v>83</v>
      </c>
      <c r="M34" s="15"/>
      <c r="N34" s="16"/>
      <c r="O34" s="17">
        <f t="shared" si="1"/>
        <v>100</v>
      </c>
      <c r="P34" s="17">
        <f t="shared" si="2"/>
        <v>183</v>
      </c>
      <c r="Q34" s="24">
        <f t="shared" si="3"/>
        <v>183</v>
      </c>
      <c r="R34" s="50" t="s">
        <v>596</v>
      </c>
    </row>
    <row r="35" spans="1:18">
      <c r="A35" t="s">
        <v>687</v>
      </c>
      <c r="B35" s="9" t="s">
        <v>278</v>
      </c>
      <c r="C35" s="9" t="s">
        <v>279</v>
      </c>
      <c r="D35" s="5" t="str">
        <f t="shared" si="0"/>
        <v>7</v>
      </c>
      <c r="E35" s="6" t="s">
        <v>586</v>
      </c>
      <c r="F35" s="15"/>
      <c r="G35" s="19">
        <v>100</v>
      </c>
      <c r="H35" s="15"/>
      <c r="I35" s="18">
        <v>83</v>
      </c>
      <c r="J35" s="15"/>
      <c r="K35" s="15"/>
      <c r="L35" s="18">
        <v>83</v>
      </c>
      <c r="M35" s="15"/>
      <c r="N35" s="16"/>
      <c r="O35" s="17">
        <f t="shared" ref="O35:O66" si="4">G35+I35</f>
        <v>183</v>
      </c>
      <c r="P35" s="17">
        <f t="shared" ref="P35:P66" si="5">I35+L35</f>
        <v>166</v>
      </c>
      <c r="Q35" s="24">
        <f t="shared" ref="Q35:Q66" si="6">MAX(O35:P35)</f>
        <v>183</v>
      </c>
      <c r="R35" s="49" t="s">
        <v>595</v>
      </c>
    </row>
    <row r="36" spans="1:18">
      <c r="A36" t="s">
        <v>689</v>
      </c>
      <c r="B36" s="9" t="s">
        <v>284</v>
      </c>
      <c r="C36" s="9" t="s">
        <v>7</v>
      </c>
      <c r="D36" s="5" t="str">
        <f t="shared" si="0"/>
        <v>7</v>
      </c>
      <c r="E36" s="6" t="s">
        <v>588</v>
      </c>
      <c r="F36" s="15"/>
      <c r="G36" s="19">
        <v>100</v>
      </c>
      <c r="H36" s="15"/>
      <c r="I36" s="18">
        <v>83</v>
      </c>
      <c r="J36" s="15"/>
      <c r="K36" s="15"/>
      <c r="L36" s="15"/>
      <c r="M36" s="15"/>
      <c r="N36" s="16"/>
      <c r="O36" s="17">
        <f t="shared" si="4"/>
        <v>183</v>
      </c>
      <c r="P36" s="17">
        <f t="shared" si="5"/>
        <v>83</v>
      </c>
      <c r="Q36" s="24">
        <f t="shared" si="6"/>
        <v>183</v>
      </c>
      <c r="R36" s="49" t="s">
        <v>595</v>
      </c>
    </row>
    <row r="37" spans="1:18">
      <c r="A37" t="s">
        <v>694</v>
      </c>
      <c r="B37" s="67" t="s">
        <v>119</v>
      </c>
      <c r="C37" s="9" t="s">
        <v>288</v>
      </c>
      <c r="D37" s="5" t="str">
        <f>IF(AND(ISBLANK(I37),ISBLANK(#REF!)),IF(AND(ISBLANK(J37),ISBLANK(M37)),IF(AND(ISBLANK(K37),ISBLANK(N37)),"?","9"),"8"),"7")</f>
        <v>7</v>
      </c>
      <c r="E37" s="6" t="s">
        <v>590</v>
      </c>
      <c r="G37" s="19">
        <v>100</v>
      </c>
      <c r="H37" s="64"/>
      <c r="I37" s="18">
        <v>83</v>
      </c>
      <c r="J37" s="64"/>
      <c r="K37" s="64"/>
      <c r="L37" s="66">
        <v>83</v>
      </c>
      <c r="M37" s="15"/>
      <c r="N37" s="16"/>
      <c r="O37" s="17">
        <f t="shared" si="4"/>
        <v>183</v>
      </c>
      <c r="P37" s="17">
        <f t="shared" si="5"/>
        <v>166</v>
      </c>
      <c r="Q37" s="24">
        <f t="shared" si="6"/>
        <v>183</v>
      </c>
      <c r="R37" s="49" t="s">
        <v>595</v>
      </c>
    </row>
    <row r="38" spans="1:18">
      <c r="A38" t="s">
        <v>696</v>
      </c>
      <c r="B38" s="7" t="s">
        <v>417</v>
      </c>
      <c r="C38" s="7" t="s">
        <v>85</v>
      </c>
      <c r="D38" s="5" t="str">
        <f t="shared" ref="D38:D61" si="7">IF(AND(ISBLANK(I38),ISBLANK(L38)),IF(AND(ISBLANK(J38),ISBLANK(M38)),IF(AND(ISBLANK(K38),ISBLANK(N38)),"?","9"),"8"),"7")</f>
        <v>7</v>
      </c>
      <c r="E38" s="1" t="s">
        <v>591</v>
      </c>
      <c r="F38" s="64"/>
      <c r="G38" s="15"/>
      <c r="H38" s="64"/>
      <c r="I38" s="18">
        <v>83</v>
      </c>
      <c r="J38" s="64"/>
      <c r="K38" s="64"/>
      <c r="L38" s="18">
        <v>100</v>
      </c>
      <c r="M38" s="15"/>
      <c r="N38" s="16"/>
      <c r="O38" s="17">
        <f t="shared" si="4"/>
        <v>83</v>
      </c>
      <c r="P38" s="17">
        <f t="shared" si="5"/>
        <v>183</v>
      </c>
      <c r="Q38" s="24">
        <f t="shared" si="6"/>
        <v>183</v>
      </c>
      <c r="R38" s="49" t="s">
        <v>595</v>
      </c>
    </row>
    <row r="39" spans="1:18">
      <c r="A39" t="s">
        <v>697</v>
      </c>
      <c r="B39" s="9" t="s">
        <v>291</v>
      </c>
      <c r="C39" s="9" t="s">
        <v>97</v>
      </c>
      <c r="D39" s="5" t="str">
        <f t="shared" si="7"/>
        <v>7</v>
      </c>
      <c r="E39" s="5" t="s">
        <v>465</v>
      </c>
      <c r="F39" s="15"/>
      <c r="G39" s="19">
        <v>100</v>
      </c>
      <c r="H39" s="15"/>
      <c r="I39" s="18">
        <v>83</v>
      </c>
      <c r="J39" s="15"/>
      <c r="K39" s="15"/>
      <c r="L39" s="18">
        <v>67</v>
      </c>
      <c r="M39" s="15"/>
      <c r="N39" s="16"/>
      <c r="O39" s="17">
        <f t="shared" si="4"/>
        <v>183</v>
      </c>
      <c r="P39" s="17">
        <f t="shared" si="5"/>
        <v>150</v>
      </c>
      <c r="Q39" s="24">
        <f t="shared" si="6"/>
        <v>183</v>
      </c>
      <c r="R39" s="49" t="s">
        <v>595</v>
      </c>
    </row>
    <row r="40" spans="1:18">
      <c r="A40" t="s">
        <v>695</v>
      </c>
      <c r="B40" s="9" t="s">
        <v>289</v>
      </c>
      <c r="C40" s="9" t="s">
        <v>290</v>
      </c>
      <c r="D40" s="5" t="str">
        <f t="shared" si="7"/>
        <v>7</v>
      </c>
      <c r="E40" s="35" t="s">
        <v>544</v>
      </c>
      <c r="F40" s="64"/>
      <c r="G40" s="19">
        <v>82</v>
      </c>
      <c r="H40" s="64"/>
      <c r="I40" s="18">
        <v>100</v>
      </c>
      <c r="J40" s="64"/>
      <c r="K40" s="64"/>
      <c r="L40" s="18">
        <v>67</v>
      </c>
      <c r="M40" s="15"/>
      <c r="N40" s="16"/>
      <c r="O40" s="17">
        <f t="shared" si="4"/>
        <v>182</v>
      </c>
      <c r="P40" s="17">
        <f t="shared" si="5"/>
        <v>167</v>
      </c>
      <c r="Q40" s="24">
        <f t="shared" si="6"/>
        <v>182</v>
      </c>
      <c r="R40" s="49" t="s">
        <v>595</v>
      </c>
    </row>
    <row r="41" spans="1:18">
      <c r="A41" t="s">
        <v>658</v>
      </c>
      <c r="B41" s="9" t="s">
        <v>236</v>
      </c>
      <c r="C41" s="9" t="s">
        <v>77</v>
      </c>
      <c r="D41" s="5" t="str">
        <f t="shared" si="7"/>
        <v>7</v>
      </c>
      <c r="E41" s="36" t="s">
        <v>543</v>
      </c>
      <c r="F41" s="15"/>
      <c r="G41" s="19">
        <v>94</v>
      </c>
      <c r="H41" s="15"/>
      <c r="I41" s="18">
        <v>83</v>
      </c>
      <c r="J41" s="15"/>
      <c r="K41" s="15"/>
      <c r="L41" s="15"/>
      <c r="M41" s="15"/>
      <c r="N41" s="16"/>
      <c r="O41" s="17">
        <f t="shared" si="4"/>
        <v>177</v>
      </c>
      <c r="P41" s="17">
        <f t="shared" si="5"/>
        <v>83</v>
      </c>
      <c r="Q41" s="24">
        <f t="shared" si="6"/>
        <v>177</v>
      </c>
      <c r="R41" s="49" t="s">
        <v>595</v>
      </c>
    </row>
    <row r="42" spans="1:18">
      <c r="A42" t="s">
        <v>633</v>
      </c>
      <c r="B42" s="9" t="s">
        <v>104</v>
      </c>
      <c r="C42" s="9" t="s">
        <v>48</v>
      </c>
      <c r="D42" s="5" t="str">
        <f t="shared" si="7"/>
        <v>7</v>
      </c>
      <c r="E42" s="3" t="s">
        <v>495</v>
      </c>
      <c r="F42" s="15"/>
      <c r="G42" s="19">
        <v>71</v>
      </c>
      <c r="H42" s="15"/>
      <c r="I42" s="18">
        <v>100</v>
      </c>
      <c r="J42" s="15"/>
      <c r="K42" s="15"/>
      <c r="L42" s="15"/>
      <c r="M42" s="15"/>
      <c r="N42" s="16"/>
      <c r="O42" s="17">
        <f t="shared" si="4"/>
        <v>171</v>
      </c>
      <c r="P42" s="17">
        <f t="shared" si="5"/>
        <v>100</v>
      </c>
      <c r="Q42" s="24">
        <f t="shared" si="6"/>
        <v>171</v>
      </c>
      <c r="R42" s="49" t="s">
        <v>595</v>
      </c>
    </row>
    <row r="43" spans="1:18">
      <c r="A43" t="s">
        <v>639</v>
      </c>
      <c r="B43" s="9" t="s">
        <v>186</v>
      </c>
      <c r="C43" s="9" t="s">
        <v>187</v>
      </c>
      <c r="D43" s="5" t="str">
        <f t="shared" si="7"/>
        <v>7</v>
      </c>
      <c r="E43" s="5" t="s">
        <v>508</v>
      </c>
      <c r="F43" s="15"/>
      <c r="G43" s="19">
        <v>71</v>
      </c>
      <c r="H43" s="15"/>
      <c r="I43" s="18">
        <v>100</v>
      </c>
      <c r="J43" s="15"/>
      <c r="K43" s="15"/>
      <c r="L43" s="18">
        <v>50</v>
      </c>
      <c r="M43" s="15"/>
      <c r="N43" s="16"/>
      <c r="O43" s="17">
        <f t="shared" si="4"/>
        <v>171</v>
      </c>
      <c r="P43" s="17">
        <f t="shared" si="5"/>
        <v>150</v>
      </c>
      <c r="Q43" s="24">
        <f t="shared" si="6"/>
        <v>171</v>
      </c>
      <c r="R43" s="49" t="s">
        <v>595</v>
      </c>
    </row>
    <row r="44" spans="1:18">
      <c r="A44" t="s">
        <v>651</v>
      </c>
      <c r="B44" s="9" t="s">
        <v>214</v>
      </c>
      <c r="C44" s="9" t="s">
        <v>215</v>
      </c>
      <c r="D44" s="5" t="str">
        <f t="shared" si="7"/>
        <v>7</v>
      </c>
      <c r="E44" s="13" t="s">
        <v>532</v>
      </c>
      <c r="F44" s="15"/>
      <c r="G44" s="19">
        <v>88</v>
      </c>
      <c r="H44" s="15"/>
      <c r="I44" s="18">
        <v>83</v>
      </c>
      <c r="J44" s="15"/>
      <c r="K44" s="15"/>
      <c r="L44" s="18">
        <v>50</v>
      </c>
      <c r="M44" s="15"/>
      <c r="N44" s="16"/>
      <c r="O44" s="17">
        <f t="shared" si="4"/>
        <v>171</v>
      </c>
      <c r="P44" s="17">
        <f t="shared" si="5"/>
        <v>133</v>
      </c>
      <c r="Q44" s="24">
        <f t="shared" si="6"/>
        <v>171</v>
      </c>
      <c r="R44" s="49" t="s">
        <v>595</v>
      </c>
    </row>
    <row r="45" spans="1:18">
      <c r="A45" t="s">
        <v>648</v>
      </c>
      <c r="B45" s="9" t="s">
        <v>207</v>
      </c>
      <c r="C45" s="9" t="s">
        <v>208</v>
      </c>
      <c r="D45" s="5" t="str">
        <f t="shared" si="7"/>
        <v>7</v>
      </c>
      <c r="E45" s="6" t="s">
        <v>525</v>
      </c>
      <c r="F45" s="15"/>
      <c r="G45" s="19">
        <v>100</v>
      </c>
      <c r="H45" s="15"/>
      <c r="I45" s="18">
        <v>67</v>
      </c>
      <c r="J45" s="15"/>
      <c r="K45" s="15"/>
      <c r="L45" s="18">
        <v>17</v>
      </c>
      <c r="M45" s="15"/>
      <c r="N45" s="16"/>
      <c r="O45" s="17">
        <f t="shared" si="4"/>
        <v>167</v>
      </c>
      <c r="P45" s="17">
        <f t="shared" si="5"/>
        <v>84</v>
      </c>
      <c r="Q45" s="24">
        <f t="shared" si="6"/>
        <v>167</v>
      </c>
      <c r="R45" s="49" t="s">
        <v>595</v>
      </c>
    </row>
    <row r="46" spans="1:18">
      <c r="A46" t="s">
        <v>662</v>
      </c>
      <c r="B46" s="7" t="s">
        <v>395</v>
      </c>
      <c r="C46" s="7" t="s">
        <v>167</v>
      </c>
      <c r="D46" s="5" t="str">
        <f t="shared" si="7"/>
        <v>7</v>
      </c>
      <c r="E46" s="39" t="s">
        <v>443</v>
      </c>
      <c r="F46" s="15"/>
      <c r="G46" s="15"/>
      <c r="H46" s="15"/>
      <c r="I46" s="18">
        <v>100</v>
      </c>
      <c r="J46" s="15"/>
      <c r="K46" s="15"/>
      <c r="L46" s="18">
        <v>67</v>
      </c>
      <c r="M46" s="15"/>
      <c r="N46" s="16"/>
      <c r="O46" s="17">
        <f t="shared" si="4"/>
        <v>100</v>
      </c>
      <c r="P46" s="17">
        <f t="shared" si="5"/>
        <v>167</v>
      </c>
      <c r="Q46" s="24">
        <f t="shared" si="6"/>
        <v>167</v>
      </c>
      <c r="R46" s="49" t="s">
        <v>595</v>
      </c>
    </row>
    <row r="47" spans="1:18">
      <c r="A47" t="s">
        <v>667</v>
      </c>
      <c r="B47" s="7" t="s">
        <v>399</v>
      </c>
      <c r="C47" s="7" t="s">
        <v>60</v>
      </c>
      <c r="D47" s="5" t="str">
        <f t="shared" si="7"/>
        <v>7</v>
      </c>
      <c r="E47" s="32" t="s">
        <v>491</v>
      </c>
      <c r="F47" s="15"/>
      <c r="G47" s="15"/>
      <c r="H47" s="15"/>
      <c r="I47" s="18">
        <v>100</v>
      </c>
      <c r="J47" s="15"/>
      <c r="K47" s="15"/>
      <c r="L47" s="18">
        <v>67</v>
      </c>
      <c r="M47" s="15"/>
      <c r="N47" s="16"/>
      <c r="O47" s="17">
        <f t="shared" si="4"/>
        <v>100</v>
      </c>
      <c r="P47" s="17">
        <f t="shared" si="5"/>
        <v>167</v>
      </c>
      <c r="Q47" s="24">
        <f t="shared" si="6"/>
        <v>167</v>
      </c>
      <c r="R47" s="50" t="s">
        <v>596</v>
      </c>
    </row>
    <row r="48" spans="1:18">
      <c r="A48" t="s">
        <v>668</v>
      </c>
      <c r="B48" s="7" t="s">
        <v>400</v>
      </c>
      <c r="C48" s="7" t="s">
        <v>95</v>
      </c>
      <c r="D48" s="5" t="str">
        <f t="shared" si="7"/>
        <v>7</v>
      </c>
      <c r="E48" s="29" t="s">
        <v>556</v>
      </c>
      <c r="F48" s="15"/>
      <c r="G48" s="15"/>
      <c r="H48" s="15"/>
      <c r="I48" s="18">
        <v>100</v>
      </c>
      <c r="J48" s="15"/>
      <c r="K48" s="15"/>
      <c r="L48" s="18">
        <v>67</v>
      </c>
      <c r="M48" s="15"/>
      <c r="N48" s="16"/>
      <c r="O48" s="17">
        <f t="shared" si="4"/>
        <v>100</v>
      </c>
      <c r="P48" s="17">
        <f t="shared" si="5"/>
        <v>167</v>
      </c>
      <c r="Q48" s="24">
        <f t="shared" si="6"/>
        <v>167</v>
      </c>
      <c r="R48" s="49" t="s">
        <v>595</v>
      </c>
    </row>
    <row r="49" spans="1:18">
      <c r="A49" t="s">
        <v>675</v>
      </c>
      <c r="B49" s="9" t="s">
        <v>258</v>
      </c>
      <c r="C49" s="9" t="s">
        <v>3</v>
      </c>
      <c r="D49" s="5" t="str">
        <f t="shared" si="7"/>
        <v>7</v>
      </c>
      <c r="E49" s="6" t="s">
        <v>569</v>
      </c>
      <c r="F49" s="15"/>
      <c r="G49" s="19">
        <v>12</v>
      </c>
      <c r="H49" s="15"/>
      <c r="I49" s="18">
        <v>100</v>
      </c>
      <c r="J49" s="15"/>
      <c r="K49" s="15"/>
      <c r="L49" s="18">
        <v>67</v>
      </c>
      <c r="M49" s="15"/>
      <c r="N49" s="16"/>
      <c r="O49" s="17">
        <f t="shared" si="4"/>
        <v>112</v>
      </c>
      <c r="P49" s="17">
        <f t="shared" si="5"/>
        <v>167</v>
      </c>
      <c r="Q49" s="24">
        <f t="shared" si="6"/>
        <v>167</v>
      </c>
      <c r="R49" s="49" t="s">
        <v>595</v>
      </c>
    </row>
    <row r="50" spans="1:18">
      <c r="A50" t="s">
        <v>692</v>
      </c>
      <c r="B50" s="9" t="s">
        <v>286</v>
      </c>
      <c r="C50" s="9" t="s">
        <v>287</v>
      </c>
      <c r="D50" s="5" t="str">
        <f t="shared" si="7"/>
        <v>7</v>
      </c>
      <c r="E50" s="41" t="s">
        <v>550</v>
      </c>
      <c r="F50" s="15"/>
      <c r="G50" s="19">
        <v>12</v>
      </c>
      <c r="H50" s="15"/>
      <c r="I50" s="18">
        <v>100</v>
      </c>
      <c r="J50" s="15"/>
      <c r="K50" s="15"/>
      <c r="L50" s="18">
        <v>67</v>
      </c>
      <c r="M50" s="15"/>
      <c r="N50" s="16"/>
      <c r="O50" s="17">
        <f t="shared" si="4"/>
        <v>112</v>
      </c>
      <c r="P50" s="17">
        <f t="shared" si="5"/>
        <v>167</v>
      </c>
      <c r="Q50" s="24">
        <f t="shared" si="6"/>
        <v>167</v>
      </c>
      <c r="R50" s="49" t="s">
        <v>595</v>
      </c>
    </row>
    <row r="51" spans="1:18">
      <c r="A51" t="s">
        <v>665</v>
      </c>
      <c r="B51" s="7" t="s">
        <v>396</v>
      </c>
      <c r="C51" s="7" t="s">
        <v>397</v>
      </c>
      <c r="D51" s="5" t="str">
        <f t="shared" si="7"/>
        <v>7</v>
      </c>
      <c r="E51" s="42" t="s">
        <v>550</v>
      </c>
      <c r="F51" s="15"/>
      <c r="G51" s="15"/>
      <c r="H51" s="15"/>
      <c r="I51" s="18">
        <v>83</v>
      </c>
      <c r="J51" s="15"/>
      <c r="K51" s="15"/>
      <c r="L51" s="18">
        <v>83</v>
      </c>
      <c r="M51" s="15"/>
      <c r="N51" s="16"/>
      <c r="O51" s="17">
        <f t="shared" si="4"/>
        <v>83</v>
      </c>
      <c r="P51" s="17">
        <f t="shared" si="5"/>
        <v>166</v>
      </c>
      <c r="Q51" s="24">
        <f t="shared" si="6"/>
        <v>166</v>
      </c>
      <c r="R51" s="49" t="s">
        <v>595</v>
      </c>
    </row>
    <row r="52" spans="1:18">
      <c r="A52" t="s">
        <v>672</v>
      </c>
      <c r="B52" s="9" t="s">
        <v>250</v>
      </c>
      <c r="C52" s="9" t="s">
        <v>135</v>
      </c>
      <c r="D52" s="5" t="str">
        <f t="shared" si="7"/>
        <v>7</v>
      </c>
      <c r="E52" s="29" t="s">
        <v>556</v>
      </c>
      <c r="F52" s="15"/>
      <c r="G52" s="19">
        <v>47</v>
      </c>
      <c r="H52" s="15"/>
      <c r="I52" s="18">
        <v>83</v>
      </c>
      <c r="J52" s="15"/>
      <c r="K52" s="15"/>
      <c r="L52" s="18">
        <v>83</v>
      </c>
      <c r="M52" s="15"/>
      <c r="N52" s="16"/>
      <c r="O52" s="17">
        <f t="shared" si="4"/>
        <v>130</v>
      </c>
      <c r="P52" s="17">
        <f t="shared" si="5"/>
        <v>166</v>
      </c>
      <c r="Q52" s="24">
        <f t="shared" si="6"/>
        <v>166</v>
      </c>
      <c r="R52" s="49" t="s">
        <v>595</v>
      </c>
    </row>
    <row r="53" spans="1:18">
      <c r="A53" t="s">
        <v>678</v>
      </c>
      <c r="B53" s="7" t="s">
        <v>408</v>
      </c>
      <c r="C53" s="7" t="s">
        <v>409</v>
      </c>
      <c r="D53" s="5" t="str">
        <f t="shared" si="7"/>
        <v>7</v>
      </c>
      <c r="E53" s="1" t="s">
        <v>572</v>
      </c>
      <c r="F53" s="15"/>
      <c r="G53" s="15"/>
      <c r="H53" s="15"/>
      <c r="I53" s="18">
        <v>83</v>
      </c>
      <c r="J53" s="15"/>
      <c r="K53" s="15"/>
      <c r="L53" s="18">
        <v>83</v>
      </c>
      <c r="M53" s="15"/>
      <c r="N53" s="16"/>
      <c r="O53" s="17">
        <f t="shared" si="4"/>
        <v>83</v>
      </c>
      <c r="P53" s="17">
        <f t="shared" si="5"/>
        <v>166</v>
      </c>
      <c r="Q53" s="24">
        <f t="shared" si="6"/>
        <v>166</v>
      </c>
      <c r="R53" s="49" t="s">
        <v>595</v>
      </c>
    </row>
    <row r="54" spans="1:18">
      <c r="A54" t="s">
        <v>656</v>
      </c>
      <c r="B54" s="10" t="s">
        <v>227</v>
      </c>
      <c r="C54" s="10" t="s">
        <v>228</v>
      </c>
      <c r="D54" s="5" t="str">
        <f t="shared" si="7"/>
        <v>7</v>
      </c>
      <c r="E54" s="37" t="s">
        <v>537</v>
      </c>
      <c r="F54" s="15"/>
      <c r="G54" s="20">
        <v>59</v>
      </c>
      <c r="H54" s="15"/>
      <c r="I54" s="18">
        <v>100</v>
      </c>
      <c r="J54" s="15"/>
      <c r="K54" s="15"/>
      <c r="L54" s="15"/>
      <c r="M54" s="15"/>
      <c r="N54" s="16"/>
      <c r="O54" s="17">
        <f t="shared" si="4"/>
        <v>159</v>
      </c>
      <c r="P54" s="17">
        <f t="shared" si="5"/>
        <v>100</v>
      </c>
      <c r="Q54" s="24">
        <f t="shared" si="6"/>
        <v>159</v>
      </c>
      <c r="R54" s="49" t="s">
        <v>595</v>
      </c>
    </row>
    <row r="55" spans="1:18">
      <c r="A55" t="s">
        <v>671</v>
      </c>
      <c r="B55" s="9" t="s">
        <v>246</v>
      </c>
      <c r="C55" s="9" t="s">
        <v>247</v>
      </c>
      <c r="D55" s="5" t="str">
        <f t="shared" si="7"/>
        <v>7</v>
      </c>
      <c r="E55" s="44" t="s">
        <v>461</v>
      </c>
      <c r="F55" s="15"/>
      <c r="G55" s="19">
        <v>88</v>
      </c>
      <c r="H55" s="15"/>
      <c r="I55" s="18">
        <v>67</v>
      </c>
      <c r="J55" s="15"/>
      <c r="K55" s="15"/>
      <c r="L55" s="18">
        <v>67</v>
      </c>
      <c r="M55" s="15"/>
      <c r="N55" s="16"/>
      <c r="O55" s="17">
        <f t="shared" si="4"/>
        <v>155</v>
      </c>
      <c r="P55" s="17">
        <f t="shared" si="5"/>
        <v>134</v>
      </c>
      <c r="Q55" s="24">
        <f t="shared" si="6"/>
        <v>155</v>
      </c>
      <c r="R55" s="49" t="s">
        <v>595</v>
      </c>
    </row>
    <row r="56" spans="1:18">
      <c r="A56" t="s">
        <v>638</v>
      </c>
      <c r="B56" s="9" t="s">
        <v>185</v>
      </c>
      <c r="C56" s="9" t="s">
        <v>28</v>
      </c>
      <c r="D56" s="5" t="str">
        <f t="shared" si="7"/>
        <v>7</v>
      </c>
      <c r="E56" s="25" t="s">
        <v>434</v>
      </c>
      <c r="F56" s="15"/>
      <c r="G56" s="19">
        <v>71</v>
      </c>
      <c r="H56" s="15"/>
      <c r="I56" s="18">
        <v>83</v>
      </c>
      <c r="J56" s="15"/>
      <c r="K56" s="15"/>
      <c r="L56" s="18">
        <v>33</v>
      </c>
      <c r="M56" s="15"/>
      <c r="N56" s="16"/>
      <c r="O56" s="17">
        <f t="shared" si="4"/>
        <v>154</v>
      </c>
      <c r="P56" s="17">
        <f t="shared" si="5"/>
        <v>116</v>
      </c>
      <c r="Q56" s="24">
        <f t="shared" si="6"/>
        <v>154</v>
      </c>
      <c r="R56" s="50" t="s">
        <v>596</v>
      </c>
    </row>
    <row r="57" spans="1:18">
      <c r="A57" t="s">
        <v>641</v>
      </c>
      <c r="B57" s="9" t="s">
        <v>189</v>
      </c>
      <c r="C57" s="9" t="s">
        <v>16</v>
      </c>
      <c r="D57" s="5" t="str">
        <f t="shared" si="7"/>
        <v>7</v>
      </c>
      <c r="E57" s="5" t="s">
        <v>493</v>
      </c>
      <c r="F57" s="15"/>
      <c r="G57" s="19">
        <v>71</v>
      </c>
      <c r="H57" s="15"/>
      <c r="I57" s="18">
        <v>83</v>
      </c>
      <c r="J57" s="15"/>
      <c r="K57" s="15"/>
      <c r="L57" s="18">
        <v>67</v>
      </c>
      <c r="M57" s="15"/>
      <c r="N57" s="16"/>
      <c r="O57" s="17">
        <f t="shared" si="4"/>
        <v>154</v>
      </c>
      <c r="P57" s="17">
        <f t="shared" si="5"/>
        <v>150</v>
      </c>
      <c r="Q57" s="24">
        <f t="shared" si="6"/>
        <v>154</v>
      </c>
      <c r="R57" s="49" t="s">
        <v>595</v>
      </c>
    </row>
    <row r="58" spans="1:18">
      <c r="A58" t="s">
        <v>673</v>
      </c>
      <c r="B58" s="9" t="s">
        <v>255</v>
      </c>
      <c r="C58" s="9" t="s">
        <v>256</v>
      </c>
      <c r="D58" s="5" t="str">
        <f t="shared" si="7"/>
        <v>7</v>
      </c>
      <c r="E58" s="45" t="s">
        <v>522</v>
      </c>
      <c r="F58" s="15"/>
      <c r="G58" s="19">
        <v>71</v>
      </c>
      <c r="H58" s="15"/>
      <c r="I58" s="18">
        <v>83</v>
      </c>
      <c r="J58" s="15"/>
      <c r="K58" s="15"/>
      <c r="L58" s="18">
        <v>67</v>
      </c>
      <c r="M58" s="15"/>
      <c r="N58" s="16"/>
      <c r="O58" s="17">
        <f t="shared" si="4"/>
        <v>154</v>
      </c>
      <c r="P58" s="17">
        <f t="shared" si="5"/>
        <v>150</v>
      </c>
      <c r="Q58" s="24">
        <f t="shared" si="6"/>
        <v>154</v>
      </c>
      <c r="R58" s="49" t="s">
        <v>595</v>
      </c>
    </row>
    <row r="59" spans="1:18">
      <c r="A59" t="s">
        <v>635</v>
      </c>
      <c r="B59" s="7" t="s">
        <v>375</v>
      </c>
      <c r="C59" s="7" t="s">
        <v>376</v>
      </c>
      <c r="D59" s="5" t="str">
        <f t="shared" si="7"/>
        <v>7</v>
      </c>
      <c r="E59" s="5" t="s">
        <v>498</v>
      </c>
      <c r="F59" s="15"/>
      <c r="G59" s="15"/>
      <c r="H59" s="15"/>
      <c r="I59" s="18">
        <v>83</v>
      </c>
      <c r="J59" s="15"/>
      <c r="K59" s="15"/>
      <c r="L59" s="18">
        <v>67</v>
      </c>
      <c r="M59" s="15"/>
      <c r="N59" s="16"/>
      <c r="O59" s="17">
        <f t="shared" si="4"/>
        <v>83</v>
      </c>
      <c r="P59" s="17">
        <f t="shared" si="5"/>
        <v>150</v>
      </c>
      <c r="Q59" s="24">
        <f t="shared" si="6"/>
        <v>150</v>
      </c>
      <c r="R59" s="49" t="s">
        <v>595</v>
      </c>
    </row>
    <row r="60" spans="1:18">
      <c r="A60" t="s">
        <v>659</v>
      </c>
      <c r="B60" s="7" t="s">
        <v>391</v>
      </c>
      <c r="C60" s="7" t="s">
        <v>392</v>
      </c>
      <c r="D60" s="5" t="str">
        <f t="shared" si="7"/>
        <v>7</v>
      </c>
      <c r="E60" s="35" t="s">
        <v>544</v>
      </c>
      <c r="F60" s="15"/>
      <c r="G60" s="15"/>
      <c r="H60" s="15"/>
      <c r="I60" s="18">
        <v>100</v>
      </c>
      <c r="J60" s="15"/>
      <c r="K60" s="15"/>
      <c r="L60" s="18">
        <v>50</v>
      </c>
      <c r="M60" s="15"/>
      <c r="N60" s="16"/>
      <c r="O60" s="17">
        <f t="shared" si="4"/>
        <v>100</v>
      </c>
      <c r="P60" s="17">
        <f t="shared" si="5"/>
        <v>150</v>
      </c>
      <c r="Q60" s="24">
        <f t="shared" si="6"/>
        <v>150</v>
      </c>
      <c r="R60" s="49" t="s">
        <v>595</v>
      </c>
    </row>
    <row r="61" spans="1:18">
      <c r="A61" t="s">
        <v>660</v>
      </c>
      <c r="B61" s="9" t="s">
        <v>237</v>
      </c>
      <c r="C61" s="9" t="s">
        <v>102</v>
      </c>
      <c r="D61" s="5" t="str">
        <f t="shared" si="7"/>
        <v>7</v>
      </c>
      <c r="E61" s="1" t="s">
        <v>546</v>
      </c>
      <c r="F61" s="15"/>
      <c r="G61" s="19">
        <v>59</v>
      </c>
      <c r="H61" s="15"/>
      <c r="I61" s="18">
        <v>83</v>
      </c>
      <c r="J61" s="15"/>
      <c r="K61" s="15"/>
      <c r="L61" s="18">
        <v>67</v>
      </c>
      <c r="M61" s="15"/>
      <c r="N61" s="16"/>
      <c r="O61" s="17">
        <f t="shared" si="4"/>
        <v>142</v>
      </c>
      <c r="P61" s="17">
        <f t="shared" si="5"/>
        <v>150</v>
      </c>
      <c r="Q61" s="24">
        <f t="shared" si="6"/>
        <v>150</v>
      </c>
      <c r="R61" s="49" t="s">
        <v>595</v>
      </c>
    </row>
    <row r="62" spans="1:18">
      <c r="A62" t="s">
        <v>663</v>
      </c>
      <c r="B62" s="7" t="s">
        <v>39</v>
      </c>
      <c r="C62" s="7" t="s">
        <v>24</v>
      </c>
      <c r="D62" s="5" t="str">
        <f>IF(AND(ISBLANK(I62),ISBLANK(L62)),IF(AND(ISBLANK(J62),ISBLANK(M62)),IF(AND(ISBLANK(K62),ISBLANK(N271)),"?","9"),"8"),"7")</f>
        <v>7</v>
      </c>
      <c r="E62" s="3" t="s">
        <v>548</v>
      </c>
      <c r="F62" s="15"/>
      <c r="G62" s="15"/>
      <c r="H62" s="15"/>
      <c r="I62" s="18">
        <v>83</v>
      </c>
      <c r="J62" s="15"/>
      <c r="K62" s="15"/>
      <c r="L62" s="18">
        <v>67</v>
      </c>
      <c r="M62" s="15"/>
      <c r="O62" s="17">
        <f t="shared" si="4"/>
        <v>83</v>
      </c>
      <c r="P62" s="17">
        <f t="shared" si="5"/>
        <v>150</v>
      </c>
      <c r="Q62" s="24">
        <f t="shared" si="6"/>
        <v>150</v>
      </c>
      <c r="R62" s="49" t="s">
        <v>595</v>
      </c>
    </row>
    <row r="63" spans="1:18">
      <c r="A63" t="s">
        <v>664</v>
      </c>
      <c r="B63" s="9" t="s">
        <v>239</v>
      </c>
      <c r="C63" s="9" t="s">
        <v>142</v>
      </c>
      <c r="D63" s="5" t="str">
        <f t="shared" ref="D63:D89" si="8">IF(AND(ISBLANK(I63),ISBLANK(L63)),IF(AND(ISBLANK(J63),ISBLANK(M63)),IF(AND(ISBLANK(K63),ISBLANK(N63)),"?","9"),"8"),"7")</f>
        <v>7</v>
      </c>
      <c r="E63" s="5" t="s">
        <v>549</v>
      </c>
      <c r="F63" s="15"/>
      <c r="G63" s="19">
        <v>100</v>
      </c>
      <c r="H63" s="15"/>
      <c r="I63" s="18">
        <v>50</v>
      </c>
      <c r="J63" s="15"/>
      <c r="K63" s="15"/>
      <c r="L63" s="18">
        <v>17</v>
      </c>
      <c r="M63" s="15"/>
      <c r="N63" s="16"/>
      <c r="O63" s="17">
        <f t="shared" si="4"/>
        <v>150</v>
      </c>
      <c r="P63" s="17">
        <f t="shared" si="5"/>
        <v>67</v>
      </c>
      <c r="Q63" s="24">
        <f t="shared" si="6"/>
        <v>150</v>
      </c>
      <c r="R63" s="49" t="s">
        <v>595</v>
      </c>
    </row>
    <row r="64" spans="1:18">
      <c r="A64" t="s">
        <v>669</v>
      </c>
      <c r="B64" s="7" t="s">
        <v>401</v>
      </c>
      <c r="C64" s="7" t="s">
        <v>402</v>
      </c>
      <c r="D64" s="5" t="str">
        <f t="shared" si="8"/>
        <v>7</v>
      </c>
      <c r="E64" s="25" t="s">
        <v>434</v>
      </c>
      <c r="F64" s="15"/>
      <c r="G64" s="15"/>
      <c r="H64" s="15"/>
      <c r="I64" s="18">
        <v>83</v>
      </c>
      <c r="J64" s="15"/>
      <c r="K64" s="15"/>
      <c r="L64" s="18">
        <v>67</v>
      </c>
      <c r="M64" s="15"/>
      <c r="N64" s="16"/>
      <c r="O64" s="17">
        <f t="shared" si="4"/>
        <v>83</v>
      </c>
      <c r="P64" s="17">
        <f t="shared" si="5"/>
        <v>150</v>
      </c>
      <c r="Q64" s="24">
        <f t="shared" si="6"/>
        <v>150</v>
      </c>
      <c r="R64" s="50" t="s">
        <v>596</v>
      </c>
    </row>
    <row r="65" spans="1:18">
      <c r="A65" t="s">
        <v>676</v>
      </c>
      <c r="B65" s="7" t="s">
        <v>405</v>
      </c>
      <c r="C65" s="7" t="s">
        <v>406</v>
      </c>
      <c r="D65" s="5" t="str">
        <f t="shared" si="8"/>
        <v>7</v>
      </c>
      <c r="E65" s="25" t="s">
        <v>434</v>
      </c>
      <c r="F65" s="15"/>
      <c r="G65" s="15"/>
      <c r="H65" s="15"/>
      <c r="I65" s="18">
        <v>83</v>
      </c>
      <c r="J65" s="15"/>
      <c r="K65" s="15"/>
      <c r="L65" s="18">
        <v>67</v>
      </c>
      <c r="M65" s="15"/>
      <c r="N65" s="16"/>
      <c r="O65" s="17">
        <f t="shared" si="4"/>
        <v>83</v>
      </c>
      <c r="P65" s="17">
        <f t="shared" si="5"/>
        <v>150</v>
      </c>
      <c r="Q65" s="24">
        <f t="shared" si="6"/>
        <v>150</v>
      </c>
      <c r="R65" s="50" t="s">
        <v>596</v>
      </c>
    </row>
    <row r="66" spans="1:18">
      <c r="A66" t="s">
        <v>640</v>
      </c>
      <c r="B66" s="9" t="s">
        <v>188</v>
      </c>
      <c r="C66" s="9" t="s">
        <v>20</v>
      </c>
      <c r="D66" s="5" t="str">
        <f t="shared" si="8"/>
        <v>7</v>
      </c>
      <c r="E66" s="25" t="s">
        <v>434</v>
      </c>
      <c r="F66" s="15"/>
      <c r="G66" s="19">
        <v>82</v>
      </c>
      <c r="H66" s="15"/>
      <c r="I66" s="18">
        <v>67</v>
      </c>
      <c r="J66" s="15"/>
      <c r="K66" s="15"/>
      <c r="L66" s="15"/>
      <c r="M66" s="15"/>
      <c r="N66" s="16"/>
      <c r="O66" s="17">
        <f t="shared" si="4"/>
        <v>149</v>
      </c>
      <c r="P66" s="17">
        <f t="shared" si="5"/>
        <v>67</v>
      </c>
      <c r="Q66" s="24">
        <f t="shared" si="6"/>
        <v>149</v>
      </c>
    </row>
    <row r="67" spans="1:18">
      <c r="A67" t="s">
        <v>699</v>
      </c>
      <c r="B67" s="9" t="s">
        <v>295</v>
      </c>
      <c r="C67" s="9" t="s">
        <v>174</v>
      </c>
      <c r="D67" s="5" t="str">
        <f t="shared" si="8"/>
        <v>7</v>
      </c>
      <c r="E67" s="25" t="s">
        <v>434</v>
      </c>
      <c r="F67" s="15"/>
      <c r="G67" s="19">
        <v>82</v>
      </c>
      <c r="H67" s="15"/>
      <c r="I67" s="18">
        <v>67</v>
      </c>
      <c r="J67" s="15"/>
      <c r="K67" s="15"/>
      <c r="L67" s="18">
        <v>0</v>
      </c>
      <c r="M67" s="15"/>
      <c r="N67" s="16"/>
      <c r="O67" s="17">
        <f t="shared" ref="O67:O97" si="9">G67+I67</f>
        <v>149</v>
      </c>
      <c r="P67" s="17">
        <f t="shared" ref="P67:P97" si="10">I67+L67</f>
        <v>67</v>
      </c>
      <c r="Q67" s="24">
        <f t="shared" ref="Q67:Q97" si="11">MAX(O67:P67)</f>
        <v>149</v>
      </c>
    </row>
    <row r="68" spans="1:18">
      <c r="A68" t="s">
        <v>646</v>
      </c>
      <c r="B68" s="9" t="s">
        <v>203</v>
      </c>
      <c r="C68" s="9" t="s">
        <v>69</v>
      </c>
      <c r="D68" s="5" t="str">
        <f t="shared" si="8"/>
        <v>7</v>
      </c>
      <c r="E68" s="5" t="s">
        <v>464</v>
      </c>
      <c r="F68" s="15"/>
      <c r="G68" s="19">
        <v>65</v>
      </c>
      <c r="H68" s="15"/>
      <c r="I68" s="18">
        <v>83</v>
      </c>
      <c r="J68" s="15"/>
      <c r="K68" s="15"/>
      <c r="L68" s="15"/>
      <c r="M68" s="15"/>
      <c r="N68" s="16"/>
      <c r="O68" s="17">
        <f t="shared" si="9"/>
        <v>148</v>
      </c>
      <c r="P68" s="17">
        <f t="shared" si="10"/>
        <v>83</v>
      </c>
      <c r="Q68" s="24">
        <f t="shared" si="11"/>
        <v>148</v>
      </c>
    </row>
    <row r="69" spans="1:18">
      <c r="A69" t="s">
        <v>657</v>
      </c>
      <c r="B69" s="9" t="s">
        <v>235</v>
      </c>
      <c r="C69" s="9" t="s">
        <v>12</v>
      </c>
      <c r="D69" s="5" t="str">
        <f t="shared" si="8"/>
        <v>7</v>
      </c>
      <c r="E69" s="25" t="s">
        <v>434</v>
      </c>
      <c r="F69" s="15"/>
      <c r="G69" s="19">
        <v>59</v>
      </c>
      <c r="H69" s="15"/>
      <c r="I69" s="18">
        <v>83</v>
      </c>
      <c r="J69" s="15"/>
      <c r="K69" s="15"/>
      <c r="L69" s="15"/>
      <c r="M69" s="15"/>
      <c r="N69" s="16"/>
      <c r="O69" s="17">
        <f t="shared" si="9"/>
        <v>142</v>
      </c>
      <c r="P69" s="17">
        <f t="shared" si="10"/>
        <v>83</v>
      </c>
      <c r="Q69" s="24">
        <f t="shared" si="11"/>
        <v>142</v>
      </c>
    </row>
    <row r="70" spans="1:18">
      <c r="A70" t="s">
        <v>680</v>
      </c>
      <c r="B70" s="9" t="s">
        <v>263</v>
      </c>
      <c r="C70" s="9" t="s">
        <v>102</v>
      </c>
      <c r="D70" s="5" t="str">
        <f t="shared" si="8"/>
        <v>7</v>
      </c>
      <c r="E70" s="3" t="s">
        <v>577</v>
      </c>
      <c r="F70" s="15"/>
      <c r="G70" s="19">
        <v>41</v>
      </c>
      <c r="H70" s="64"/>
      <c r="I70" s="18">
        <v>100</v>
      </c>
      <c r="J70" s="15"/>
      <c r="K70" s="64"/>
      <c r="L70" s="15"/>
      <c r="M70" s="64"/>
      <c r="N70" s="65"/>
      <c r="O70" s="17">
        <f t="shared" si="9"/>
        <v>141</v>
      </c>
      <c r="P70" s="17">
        <f t="shared" si="10"/>
        <v>100</v>
      </c>
      <c r="Q70" s="24">
        <f t="shared" si="11"/>
        <v>141</v>
      </c>
    </row>
    <row r="71" spans="1:18">
      <c r="A71" t="s">
        <v>684</v>
      </c>
      <c r="B71" s="9" t="s">
        <v>276</v>
      </c>
      <c r="C71" s="9" t="s">
        <v>172</v>
      </c>
      <c r="D71" s="5" t="str">
        <f t="shared" si="8"/>
        <v>7</v>
      </c>
      <c r="E71" s="30" t="s">
        <v>479</v>
      </c>
      <c r="F71" s="64"/>
      <c r="G71" s="19">
        <v>88</v>
      </c>
      <c r="H71" s="15"/>
      <c r="I71" s="18">
        <v>50</v>
      </c>
      <c r="J71" s="15"/>
      <c r="K71" s="64"/>
      <c r="L71" s="18">
        <v>83</v>
      </c>
      <c r="M71" s="15"/>
      <c r="N71" s="16"/>
      <c r="O71" s="17">
        <f t="shared" si="9"/>
        <v>138</v>
      </c>
      <c r="P71" s="17">
        <f t="shared" si="10"/>
        <v>133</v>
      </c>
      <c r="Q71" s="24">
        <f t="shared" si="11"/>
        <v>138</v>
      </c>
    </row>
    <row r="72" spans="1:18">
      <c r="A72" t="s">
        <v>634</v>
      </c>
      <c r="B72" s="9" t="s">
        <v>173</v>
      </c>
      <c r="C72" s="9" t="s">
        <v>174</v>
      </c>
      <c r="D72" s="5" t="str">
        <f t="shared" si="8"/>
        <v>7</v>
      </c>
      <c r="E72" s="33" t="s">
        <v>496</v>
      </c>
      <c r="F72" s="15"/>
      <c r="G72" s="19">
        <v>53</v>
      </c>
      <c r="H72" s="15"/>
      <c r="I72" s="18">
        <v>83</v>
      </c>
      <c r="J72" s="15"/>
      <c r="K72" s="15"/>
      <c r="L72" s="15"/>
      <c r="M72" s="15"/>
      <c r="N72" s="16"/>
      <c r="O72" s="17">
        <f t="shared" si="9"/>
        <v>136</v>
      </c>
      <c r="P72" s="17">
        <f t="shared" si="10"/>
        <v>83</v>
      </c>
      <c r="Q72" s="24">
        <f t="shared" si="11"/>
        <v>136</v>
      </c>
    </row>
    <row r="73" spans="1:18">
      <c r="A73" t="s">
        <v>655</v>
      </c>
      <c r="B73" s="9" t="s">
        <v>222</v>
      </c>
      <c r="C73" s="9" t="s">
        <v>223</v>
      </c>
      <c r="D73" s="5" t="str">
        <f t="shared" si="8"/>
        <v>7</v>
      </c>
      <c r="E73" s="45" t="s">
        <v>522</v>
      </c>
      <c r="F73" s="15"/>
      <c r="G73" s="19">
        <v>53</v>
      </c>
      <c r="H73" s="15"/>
      <c r="I73" s="18">
        <v>83</v>
      </c>
      <c r="J73" s="15"/>
      <c r="K73" s="15"/>
      <c r="L73" s="18">
        <v>50</v>
      </c>
      <c r="M73" s="15"/>
      <c r="N73" s="16"/>
      <c r="O73" s="17">
        <f t="shared" si="9"/>
        <v>136</v>
      </c>
      <c r="P73" s="17">
        <f t="shared" si="10"/>
        <v>133</v>
      </c>
      <c r="Q73" s="24">
        <f t="shared" si="11"/>
        <v>136</v>
      </c>
    </row>
    <row r="74" spans="1:18">
      <c r="A74" t="s">
        <v>636</v>
      </c>
      <c r="B74" s="7" t="s">
        <v>377</v>
      </c>
      <c r="C74" s="7" t="s">
        <v>378</v>
      </c>
      <c r="D74" s="5" t="str">
        <f t="shared" si="8"/>
        <v>7</v>
      </c>
      <c r="E74" s="25" t="s">
        <v>434</v>
      </c>
      <c r="F74" s="15"/>
      <c r="G74" s="15"/>
      <c r="H74" s="15"/>
      <c r="I74" s="18">
        <v>67</v>
      </c>
      <c r="J74" s="15"/>
      <c r="K74" s="15"/>
      <c r="L74" s="18">
        <v>67</v>
      </c>
      <c r="M74" s="15"/>
      <c r="N74" s="16"/>
      <c r="O74" s="17">
        <f t="shared" si="9"/>
        <v>67</v>
      </c>
      <c r="P74" s="17">
        <f t="shared" si="10"/>
        <v>134</v>
      </c>
      <c r="Q74" s="24">
        <f t="shared" si="11"/>
        <v>134</v>
      </c>
    </row>
    <row r="75" spans="1:18">
      <c r="A75" t="s">
        <v>643</v>
      </c>
      <c r="B75" s="7" t="s">
        <v>382</v>
      </c>
      <c r="C75" s="7" t="s">
        <v>135</v>
      </c>
      <c r="D75" s="5" t="str">
        <f t="shared" si="8"/>
        <v>7</v>
      </c>
      <c r="E75" s="48" t="s">
        <v>517</v>
      </c>
      <c r="F75" s="15"/>
      <c r="G75" s="15"/>
      <c r="H75" s="15"/>
      <c r="I75" s="18">
        <v>67</v>
      </c>
      <c r="J75" s="15"/>
      <c r="K75" s="15"/>
      <c r="L75" s="18">
        <v>67</v>
      </c>
      <c r="M75" s="15"/>
      <c r="N75" s="16"/>
      <c r="O75" s="17">
        <f t="shared" si="9"/>
        <v>67</v>
      </c>
      <c r="P75" s="17">
        <f t="shared" si="10"/>
        <v>134</v>
      </c>
      <c r="Q75" s="24">
        <f t="shared" si="11"/>
        <v>134</v>
      </c>
    </row>
    <row r="76" spans="1:18">
      <c r="A76" t="s">
        <v>698</v>
      </c>
      <c r="B76" s="7" t="s">
        <v>418</v>
      </c>
      <c r="C76" s="7" t="s">
        <v>63</v>
      </c>
      <c r="D76" s="5" t="str">
        <f t="shared" si="8"/>
        <v>7</v>
      </c>
      <c r="E76" s="36" t="s">
        <v>543</v>
      </c>
      <c r="F76" s="15"/>
      <c r="G76" s="15"/>
      <c r="H76" s="15"/>
      <c r="I76" s="18">
        <v>67</v>
      </c>
      <c r="J76" s="15"/>
      <c r="K76" s="15"/>
      <c r="L76" s="18">
        <v>67</v>
      </c>
      <c r="M76" s="15"/>
      <c r="N76" s="16"/>
      <c r="O76" s="17">
        <f t="shared" si="9"/>
        <v>67</v>
      </c>
      <c r="P76" s="17">
        <f t="shared" si="10"/>
        <v>134</v>
      </c>
      <c r="Q76" s="24">
        <f t="shared" si="11"/>
        <v>134</v>
      </c>
    </row>
    <row r="77" spans="1:18">
      <c r="A77" t="s">
        <v>649</v>
      </c>
      <c r="B77" s="7" t="s">
        <v>385</v>
      </c>
      <c r="C77" s="7" t="s">
        <v>118</v>
      </c>
      <c r="D77" s="5" t="str">
        <f t="shared" si="8"/>
        <v>7</v>
      </c>
      <c r="E77" s="12" t="s">
        <v>526</v>
      </c>
      <c r="F77" s="15"/>
      <c r="G77" s="15"/>
      <c r="H77" s="15"/>
      <c r="I77" s="18">
        <v>83</v>
      </c>
      <c r="J77" s="15"/>
      <c r="K77" s="15"/>
      <c r="L77" s="18">
        <v>50</v>
      </c>
      <c r="M77" s="15"/>
      <c r="N77" s="16"/>
      <c r="O77" s="17">
        <f t="shared" si="9"/>
        <v>83</v>
      </c>
      <c r="P77" s="17">
        <f t="shared" si="10"/>
        <v>133</v>
      </c>
      <c r="Q77" s="24">
        <f t="shared" si="11"/>
        <v>133</v>
      </c>
    </row>
    <row r="78" spans="1:18">
      <c r="A78" t="s">
        <v>685</v>
      </c>
      <c r="B78" s="9" t="s">
        <v>277</v>
      </c>
      <c r="C78" s="9" t="s">
        <v>41</v>
      </c>
      <c r="D78" s="5" t="str">
        <f t="shared" si="8"/>
        <v>7</v>
      </c>
      <c r="E78" s="5" t="s">
        <v>468</v>
      </c>
      <c r="F78" s="15"/>
      <c r="G78" s="19">
        <v>12</v>
      </c>
      <c r="H78" s="15"/>
      <c r="I78" s="18">
        <v>100</v>
      </c>
      <c r="J78" s="15"/>
      <c r="K78" s="15"/>
      <c r="L78" s="18">
        <v>33</v>
      </c>
      <c r="M78" s="15"/>
      <c r="N78" s="16"/>
      <c r="O78" s="17">
        <f t="shared" si="9"/>
        <v>112</v>
      </c>
      <c r="P78" s="17">
        <f t="shared" si="10"/>
        <v>133</v>
      </c>
      <c r="Q78" s="24">
        <f t="shared" si="11"/>
        <v>133</v>
      </c>
    </row>
    <row r="79" spans="1:18">
      <c r="A79" t="s">
        <v>650</v>
      </c>
      <c r="B79" s="9" t="s">
        <v>211</v>
      </c>
      <c r="C79" s="9" t="s">
        <v>24</v>
      </c>
      <c r="D79" s="5" t="str">
        <f t="shared" si="8"/>
        <v>7</v>
      </c>
      <c r="E79" s="43" t="s">
        <v>461</v>
      </c>
      <c r="F79" s="15"/>
      <c r="G79" s="19">
        <v>47</v>
      </c>
      <c r="H79" s="15"/>
      <c r="I79" s="18">
        <v>83</v>
      </c>
      <c r="J79" s="15"/>
      <c r="K79" s="15"/>
      <c r="L79" s="15"/>
      <c r="M79" s="15"/>
      <c r="N79" s="16"/>
      <c r="O79" s="17">
        <f t="shared" si="9"/>
        <v>130</v>
      </c>
      <c r="P79" s="17">
        <f t="shared" si="10"/>
        <v>83</v>
      </c>
      <c r="Q79" s="24">
        <f t="shared" si="11"/>
        <v>130</v>
      </c>
    </row>
    <row r="80" spans="1:18">
      <c r="A80" t="s">
        <v>653</v>
      </c>
      <c r="B80" s="9" t="s">
        <v>221</v>
      </c>
      <c r="C80" s="9" t="s">
        <v>51</v>
      </c>
      <c r="D80" s="5" t="str">
        <f t="shared" si="8"/>
        <v>7</v>
      </c>
      <c r="E80" s="1" t="s">
        <v>535</v>
      </c>
      <c r="F80" s="15"/>
      <c r="G80" s="19">
        <v>76</v>
      </c>
      <c r="H80" s="15"/>
      <c r="I80" s="18">
        <v>50</v>
      </c>
      <c r="J80" s="15"/>
      <c r="K80" s="15"/>
      <c r="L80" s="15"/>
      <c r="M80" s="15"/>
      <c r="N80" s="16"/>
      <c r="O80" s="17">
        <f t="shared" si="9"/>
        <v>126</v>
      </c>
      <c r="P80" s="17">
        <f t="shared" si="10"/>
        <v>50</v>
      </c>
      <c r="Q80" s="24">
        <f t="shared" si="11"/>
        <v>126</v>
      </c>
    </row>
    <row r="81" spans="1:17">
      <c r="A81" t="s">
        <v>688</v>
      </c>
      <c r="B81" s="9" t="s">
        <v>280</v>
      </c>
      <c r="C81" s="9" t="s">
        <v>247</v>
      </c>
      <c r="D81" s="5" t="str">
        <f t="shared" si="8"/>
        <v>7</v>
      </c>
      <c r="E81" s="25" t="s">
        <v>434</v>
      </c>
      <c r="F81" s="15"/>
      <c r="G81" s="19">
        <v>24</v>
      </c>
      <c r="H81" s="15"/>
      <c r="I81" s="18">
        <v>100</v>
      </c>
      <c r="J81" s="15"/>
      <c r="K81" s="15"/>
      <c r="L81" s="15"/>
      <c r="M81" s="15"/>
      <c r="N81" s="16"/>
      <c r="O81" s="17">
        <f t="shared" si="9"/>
        <v>124</v>
      </c>
      <c r="P81" s="17">
        <f t="shared" si="10"/>
        <v>100</v>
      </c>
      <c r="Q81" s="24">
        <f t="shared" si="11"/>
        <v>124</v>
      </c>
    </row>
    <row r="82" spans="1:17">
      <c r="A82" t="s">
        <v>647</v>
      </c>
      <c r="B82" s="9" t="s">
        <v>205</v>
      </c>
      <c r="C82" s="9" t="s">
        <v>77</v>
      </c>
      <c r="D82" s="5" t="str">
        <f t="shared" si="8"/>
        <v>7</v>
      </c>
      <c r="E82" s="3" t="s">
        <v>524</v>
      </c>
      <c r="F82" s="15"/>
      <c r="G82" s="19">
        <v>88</v>
      </c>
      <c r="H82" s="15"/>
      <c r="I82" s="18">
        <v>33</v>
      </c>
      <c r="J82" s="15"/>
      <c r="K82" s="15"/>
      <c r="L82" s="15"/>
      <c r="M82" s="15"/>
      <c r="N82" s="16"/>
      <c r="O82" s="17">
        <f t="shared" si="9"/>
        <v>121</v>
      </c>
      <c r="P82" s="17">
        <f t="shared" si="10"/>
        <v>33</v>
      </c>
      <c r="Q82" s="24">
        <f t="shared" si="11"/>
        <v>121</v>
      </c>
    </row>
    <row r="83" spans="1:17">
      <c r="A83" t="s">
        <v>645</v>
      </c>
      <c r="B83" s="7" t="s">
        <v>383</v>
      </c>
      <c r="C83" s="7" t="s">
        <v>384</v>
      </c>
      <c r="D83" s="5" t="str">
        <f t="shared" si="8"/>
        <v>7</v>
      </c>
      <c r="E83" s="45" t="s">
        <v>522</v>
      </c>
      <c r="F83" s="15"/>
      <c r="G83" s="15"/>
      <c r="H83" s="15"/>
      <c r="I83" s="18">
        <v>67</v>
      </c>
      <c r="J83" s="15"/>
      <c r="K83" s="15"/>
      <c r="L83" s="18">
        <v>50</v>
      </c>
      <c r="M83" s="15"/>
      <c r="N83" s="16"/>
      <c r="O83" s="17">
        <f t="shared" si="9"/>
        <v>67</v>
      </c>
      <c r="P83" s="17">
        <f t="shared" si="10"/>
        <v>117</v>
      </c>
      <c r="Q83" s="24">
        <f t="shared" si="11"/>
        <v>117</v>
      </c>
    </row>
    <row r="84" spans="1:17">
      <c r="A84" t="s">
        <v>661</v>
      </c>
      <c r="B84" s="7" t="s">
        <v>393</v>
      </c>
      <c r="C84" s="7" t="s">
        <v>394</v>
      </c>
      <c r="D84" s="5" t="str">
        <f t="shared" si="8"/>
        <v>7</v>
      </c>
      <c r="E84" s="12" t="s">
        <v>547</v>
      </c>
      <c r="F84" s="15"/>
      <c r="G84" s="15"/>
      <c r="H84" s="15"/>
      <c r="I84" s="18">
        <v>100</v>
      </c>
      <c r="J84" s="15"/>
      <c r="K84" s="15"/>
      <c r="L84" s="18">
        <v>17</v>
      </c>
      <c r="M84" s="15"/>
      <c r="N84" s="16"/>
      <c r="O84" s="17">
        <f t="shared" si="9"/>
        <v>100</v>
      </c>
      <c r="P84" s="17">
        <f t="shared" si="10"/>
        <v>117</v>
      </c>
      <c r="Q84" s="24">
        <f t="shared" si="11"/>
        <v>117</v>
      </c>
    </row>
    <row r="85" spans="1:17">
      <c r="A85" t="s">
        <v>654</v>
      </c>
      <c r="B85" s="7" t="s">
        <v>387</v>
      </c>
      <c r="C85" s="7" t="s">
        <v>97</v>
      </c>
      <c r="D85" s="5" t="str">
        <f t="shared" si="8"/>
        <v>7</v>
      </c>
      <c r="E85" s="26" t="s">
        <v>434</v>
      </c>
      <c r="F85" s="15"/>
      <c r="G85" s="15"/>
      <c r="H85" s="15"/>
      <c r="I85" s="18">
        <v>83</v>
      </c>
      <c r="J85" s="15"/>
      <c r="K85" s="15"/>
      <c r="L85" s="18">
        <v>33</v>
      </c>
      <c r="M85" s="15"/>
      <c r="N85" s="16"/>
      <c r="O85" s="17">
        <f t="shared" si="9"/>
        <v>83</v>
      </c>
      <c r="P85" s="17">
        <f t="shared" si="10"/>
        <v>116</v>
      </c>
      <c r="Q85" s="24">
        <f t="shared" si="11"/>
        <v>116</v>
      </c>
    </row>
    <row r="86" spans="1:17">
      <c r="A86" t="s">
        <v>693</v>
      </c>
      <c r="B86" s="7" t="s">
        <v>416</v>
      </c>
      <c r="C86" s="7" t="s">
        <v>81</v>
      </c>
      <c r="D86" s="5" t="str">
        <f t="shared" si="8"/>
        <v>7</v>
      </c>
      <c r="E86" s="5" t="s">
        <v>581</v>
      </c>
      <c r="F86" s="15"/>
      <c r="G86" s="15"/>
      <c r="H86" s="15"/>
      <c r="I86" s="18">
        <v>83</v>
      </c>
      <c r="J86" s="15"/>
      <c r="K86" s="15"/>
      <c r="L86" s="18">
        <v>33</v>
      </c>
      <c r="M86" s="15"/>
      <c r="N86" s="16"/>
      <c r="O86" s="17">
        <f t="shared" si="9"/>
        <v>83</v>
      </c>
      <c r="P86" s="17">
        <f t="shared" si="10"/>
        <v>116</v>
      </c>
      <c r="Q86" s="24">
        <f t="shared" si="11"/>
        <v>116</v>
      </c>
    </row>
    <row r="87" spans="1:17">
      <c r="A87" t="s">
        <v>679</v>
      </c>
      <c r="B87" s="9" t="s">
        <v>261</v>
      </c>
      <c r="C87" s="9" t="s">
        <v>28</v>
      </c>
      <c r="D87" s="5" t="str">
        <f t="shared" si="8"/>
        <v>7</v>
      </c>
      <c r="E87" s="5" t="s">
        <v>539</v>
      </c>
      <c r="F87" s="15"/>
      <c r="G87" s="19">
        <v>65</v>
      </c>
      <c r="H87" s="64"/>
      <c r="I87" s="18">
        <v>50</v>
      </c>
      <c r="J87" s="15"/>
      <c r="K87" s="64"/>
      <c r="L87" s="18">
        <v>50</v>
      </c>
      <c r="M87" s="64"/>
      <c r="N87" s="65"/>
      <c r="O87" s="17">
        <f t="shared" si="9"/>
        <v>115</v>
      </c>
      <c r="P87" s="17">
        <f t="shared" si="10"/>
        <v>100</v>
      </c>
      <c r="Q87" s="24">
        <f t="shared" si="11"/>
        <v>115</v>
      </c>
    </row>
    <row r="88" spans="1:17">
      <c r="A88" t="s">
        <v>644</v>
      </c>
      <c r="B88" s="9" t="s">
        <v>196</v>
      </c>
      <c r="C88" s="9" t="s">
        <v>197</v>
      </c>
      <c r="D88" s="5" t="str">
        <f t="shared" si="8"/>
        <v>7</v>
      </c>
      <c r="E88" s="5" t="s">
        <v>518</v>
      </c>
      <c r="F88" s="15"/>
      <c r="G88" s="19">
        <v>29</v>
      </c>
      <c r="H88" s="15"/>
      <c r="I88" s="18">
        <v>83</v>
      </c>
      <c r="J88" s="15"/>
      <c r="K88" s="15"/>
      <c r="L88" s="15"/>
      <c r="M88" s="15"/>
      <c r="N88" s="16"/>
      <c r="O88" s="17">
        <f t="shared" si="9"/>
        <v>112</v>
      </c>
      <c r="P88" s="17">
        <f t="shared" si="10"/>
        <v>83</v>
      </c>
      <c r="Q88" s="24">
        <f t="shared" si="11"/>
        <v>112</v>
      </c>
    </row>
    <row r="89" spans="1:17">
      <c r="A89" t="s">
        <v>691</v>
      </c>
      <c r="B89" s="7" t="s">
        <v>415</v>
      </c>
      <c r="C89" s="7" t="s">
        <v>87</v>
      </c>
      <c r="D89" s="5" t="str">
        <f t="shared" si="8"/>
        <v>7</v>
      </c>
      <c r="E89" s="25" t="s">
        <v>434</v>
      </c>
      <c r="F89" s="15"/>
      <c r="G89" s="15"/>
      <c r="H89" s="15"/>
      <c r="I89" s="18">
        <v>100</v>
      </c>
      <c r="J89" s="15"/>
      <c r="K89" s="15"/>
      <c r="L89" s="15"/>
      <c r="M89" s="15"/>
      <c r="N89" s="16"/>
      <c r="O89" s="17">
        <f t="shared" si="9"/>
        <v>100</v>
      </c>
      <c r="P89" s="17">
        <f t="shared" si="10"/>
        <v>100</v>
      </c>
      <c r="Q89" s="24">
        <f t="shared" si="11"/>
        <v>100</v>
      </c>
    </row>
    <row r="90" spans="1:17">
      <c r="A90" s="72" t="s">
        <v>683</v>
      </c>
      <c r="B90" s="9" t="s">
        <v>273</v>
      </c>
      <c r="C90" s="9" t="s">
        <v>145</v>
      </c>
      <c r="D90" s="5">
        <v>9</v>
      </c>
      <c r="E90" s="27" t="s">
        <v>434</v>
      </c>
      <c r="F90" s="64"/>
      <c r="G90" s="19">
        <v>88</v>
      </c>
      <c r="H90" s="64"/>
      <c r="I90" s="15"/>
      <c r="J90" s="15"/>
      <c r="K90" s="64"/>
      <c r="L90" s="15"/>
      <c r="M90" s="64"/>
      <c r="N90" s="65"/>
      <c r="O90" s="17">
        <f t="shared" si="9"/>
        <v>88</v>
      </c>
      <c r="P90" s="17">
        <f t="shared" si="10"/>
        <v>0</v>
      </c>
      <c r="Q90" s="24">
        <f t="shared" si="11"/>
        <v>88</v>
      </c>
    </row>
    <row r="91" spans="1:17">
      <c r="A91" t="s">
        <v>677</v>
      </c>
      <c r="B91" s="7" t="s">
        <v>407</v>
      </c>
      <c r="C91" s="7" t="s">
        <v>12</v>
      </c>
      <c r="D91" s="5" t="str">
        <f t="shared" ref="D91:D97" si="12">IF(AND(ISBLANK(I91),ISBLANK(L91)),IF(AND(ISBLANK(J91),ISBLANK(M91)),IF(AND(ISBLANK(K91),ISBLANK(N91)),"?","9"),"8"),"7")</f>
        <v>7</v>
      </c>
      <c r="E91" t="s">
        <v>570</v>
      </c>
      <c r="F91" s="15"/>
      <c r="G91" s="15"/>
      <c r="H91" s="15"/>
      <c r="I91" s="18">
        <v>83</v>
      </c>
      <c r="J91" s="15"/>
      <c r="K91" s="15"/>
      <c r="L91" s="15"/>
      <c r="M91" s="15"/>
      <c r="N91" s="16"/>
      <c r="O91" s="17">
        <f t="shared" si="9"/>
        <v>83</v>
      </c>
      <c r="P91" s="17">
        <f t="shared" si="10"/>
        <v>83</v>
      </c>
      <c r="Q91" s="24">
        <f t="shared" si="11"/>
        <v>83</v>
      </c>
    </row>
    <row r="92" spans="1:17">
      <c r="A92" t="s">
        <v>637</v>
      </c>
      <c r="B92" s="9" t="s">
        <v>177</v>
      </c>
      <c r="C92" s="9" t="s">
        <v>56</v>
      </c>
      <c r="D92" s="5" t="str">
        <f t="shared" si="12"/>
        <v>7</v>
      </c>
      <c r="E92" s="34" t="s">
        <v>443</v>
      </c>
      <c r="F92" s="15"/>
      <c r="G92" s="19">
        <v>35</v>
      </c>
      <c r="H92" s="15"/>
      <c r="I92" s="18">
        <v>33</v>
      </c>
      <c r="J92" s="15"/>
      <c r="K92" s="15"/>
      <c r="L92" s="15"/>
      <c r="M92" s="15"/>
      <c r="N92" s="16"/>
      <c r="O92" s="17">
        <f t="shared" si="9"/>
        <v>68</v>
      </c>
      <c r="P92" s="17">
        <f t="shared" si="10"/>
        <v>33</v>
      </c>
      <c r="Q92" s="24">
        <f t="shared" si="11"/>
        <v>68</v>
      </c>
    </row>
    <row r="93" spans="1:17">
      <c r="A93" t="s">
        <v>652</v>
      </c>
      <c r="B93" s="7" t="s">
        <v>386</v>
      </c>
      <c r="C93" s="7" t="s">
        <v>208</v>
      </c>
      <c r="D93" s="5" t="str">
        <f t="shared" si="12"/>
        <v>7</v>
      </c>
      <c r="E93" s="1" t="s">
        <v>390</v>
      </c>
      <c r="F93" s="15"/>
      <c r="G93" s="15"/>
      <c r="H93" s="15"/>
      <c r="I93" s="18">
        <v>67</v>
      </c>
      <c r="J93" s="15"/>
      <c r="K93" s="15"/>
      <c r="L93" s="15"/>
      <c r="M93" s="15"/>
      <c r="N93" s="16"/>
      <c r="O93" s="17">
        <f t="shared" si="9"/>
        <v>67</v>
      </c>
      <c r="P93" s="17">
        <f t="shared" si="10"/>
        <v>67</v>
      </c>
      <c r="Q93" s="24">
        <f t="shared" si="11"/>
        <v>67</v>
      </c>
    </row>
    <row r="94" spans="1:17">
      <c r="A94" t="s">
        <v>632</v>
      </c>
      <c r="B94" s="7" t="s">
        <v>372</v>
      </c>
      <c r="C94" s="7" t="s">
        <v>373</v>
      </c>
      <c r="D94" s="5" t="str">
        <f t="shared" si="12"/>
        <v>7</v>
      </c>
      <c r="E94" s="5" t="s">
        <v>428</v>
      </c>
      <c r="F94" s="15"/>
      <c r="G94" s="15"/>
      <c r="H94" s="15"/>
      <c r="I94" s="18">
        <v>50</v>
      </c>
      <c r="J94" s="15"/>
      <c r="K94" s="15"/>
      <c r="L94" s="15"/>
      <c r="M94" s="15"/>
      <c r="N94" s="16"/>
      <c r="O94" s="17">
        <f t="shared" si="9"/>
        <v>50</v>
      </c>
      <c r="P94" s="17">
        <f t="shared" si="10"/>
        <v>50</v>
      </c>
      <c r="Q94" s="24">
        <f t="shared" si="11"/>
        <v>50</v>
      </c>
    </row>
    <row r="95" spans="1:17">
      <c r="A95" t="s">
        <v>642</v>
      </c>
      <c r="B95" s="7" t="s">
        <v>381</v>
      </c>
      <c r="C95" s="7" t="s">
        <v>362</v>
      </c>
      <c r="D95" s="5" t="str">
        <f t="shared" si="12"/>
        <v>7</v>
      </c>
      <c r="E95" s="47" t="s">
        <v>516</v>
      </c>
      <c r="F95" s="15"/>
      <c r="G95" s="15"/>
      <c r="H95" s="15"/>
      <c r="I95" s="18">
        <v>50</v>
      </c>
      <c r="J95" s="15"/>
      <c r="K95" s="15"/>
      <c r="L95" s="15"/>
      <c r="M95" s="15"/>
      <c r="N95" s="16"/>
      <c r="O95" s="17">
        <f t="shared" si="9"/>
        <v>50</v>
      </c>
      <c r="P95" s="17">
        <f t="shared" si="10"/>
        <v>50</v>
      </c>
      <c r="Q95" s="24">
        <f t="shared" si="11"/>
        <v>50</v>
      </c>
    </row>
    <row r="96" spans="1:17">
      <c r="A96" t="s">
        <v>682</v>
      </c>
      <c r="B96" s="7" t="s">
        <v>410</v>
      </c>
      <c r="C96" s="7" t="s">
        <v>411</v>
      </c>
      <c r="D96" s="5" t="str">
        <f t="shared" si="12"/>
        <v>7</v>
      </c>
      <c r="E96" s="25" t="s">
        <v>434</v>
      </c>
      <c r="F96" s="15"/>
      <c r="G96" s="15"/>
      <c r="H96" s="64"/>
      <c r="I96" s="18">
        <v>33</v>
      </c>
      <c r="J96" s="15"/>
      <c r="K96" s="64"/>
      <c r="L96" s="18">
        <v>17</v>
      </c>
      <c r="M96" s="64"/>
      <c r="N96" s="65"/>
      <c r="O96" s="17">
        <f t="shared" si="9"/>
        <v>33</v>
      </c>
      <c r="P96" s="17">
        <f t="shared" si="10"/>
        <v>50</v>
      </c>
      <c r="Q96" s="24">
        <f t="shared" si="11"/>
        <v>50</v>
      </c>
    </row>
    <row r="97" spans="1:18">
      <c r="A97" t="s">
        <v>690</v>
      </c>
      <c r="B97" s="7" t="s">
        <v>413</v>
      </c>
      <c r="C97" s="7" t="s">
        <v>414</v>
      </c>
      <c r="D97" s="5" t="str">
        <f t="shared" si="12"/>
        <v>7</v>
      </c>
      <c r="E97" s="33" t="s">
        <v>496</v>
      </c>
      <c r="F97" s="15"/>
      <c r="G97" s="15"/>
      <c r="H97" s="15"/>
      <c r="I97" s="18">
        <v>50</v>
      </c>
      <c r="J97" s="15"/>
      <c r="K97" s="15"/>
      <c r="L97" s="15"/>
      <c r="M97" s="15"/>
      <c r="N97" s="16"/>
      <c r="O97" s="17">
        <f t="shared" si="9"/>
        <v>50</v>
      </c>
      <c r="P97" s="17">
        <f t="shared" si="10"/>
        <v>50</v>
      </c>
      <c r="Q97" s="24">
        <f t="shared" si="11"/>
        <v>50</v>
      </c>
    </row>
    <row r="98" spans="1:18">
      <c r="B98" s="8"/>
      <c r="C98" s="8"/>
      <c r="D98" s="5"/>
      <c r="E98" s="6"/>
      <c r="F98" s="15"/>
      <c r="G98" s="15"/>
      <c r="H98" s="21"/>
      <c r="I98" s="15"/>
      <c r="J98" s="18"/>
      <c r="K98" s="15"/>
      <c r="L98" s="15"/>
      <c r="M98" s="18"/>
      <c r="N98" s="16"/>
    </row>
    <row r="99" spans="1:18">
      <c r="B99" s="8"/>
      <c r="C99" s="8"/>
      <c r="D99" s="5"/>
      <c r="E99" s="6"/>
      <c r="F99" s="15"/>
      <c r="G99" s="15"/>
      <c r="H99" s="21"/>
      <c r="I99" s="15"/>
      <c r="J99" s="18"/>
      <c r="K99" s="15"/>
      <c r="L99" s="15"/>
      <c r="M99" s="18"/>
      <c r="N99" s="16"/>
      <c r="R99">
        <f>COUNTIF(R100:R167,"зачислить")</f>
        <v>41</v>
      </c>
    </row>
    <row r="100" spans="1:18">
      <c r="A100" t="s">
        <v>708</v>
      </c>
      <c r="B100" s="9" t="s">
        <v>0</v>
      </c>
      <c r="C100" s="9" t="s">
        <v>1</v>
      </c>
      <c r="D100" s="5" t="str">
        <f t="shared" ref="D100:D133" si="13">IF(AND(ISBLANK(I100),ISBLANK(L100)),IF(AND(ISBLANK(J100),ISBLANK(M100)),IF(AND(ISBLANK(K100),ISBLANK(N100)),"?","9"),"8"),"7")</f>
        <v>8</v>
      </c>
      <c r="E100" s="25" t="s">
        <v>434</v>
      </c>
      <c r="F100" s="18">
        <v>90</v>
      </c>
      <c r="G100" s="19">
        <v>100</v>
      </c>
      <c r="H100" s="21">
        <v>100</v>
      </c>
      <c r="I100" s="15"/>
      <c r="J100" s="18">
        <v>100</v>
      </c>
      <c r="K100" s="15"/>
      <c r="L100" s="15"/>
      <c r="M100" s="18">
        <v>83</v>
      </c>
      <c r="N100" s="16"/>
      <c r="O100" s="17">
        <f t="shared" ref="O100:O144" si="14">COUNT(F100:N100)</f>
        <v>5</v>
      </c>
      <c r="Q100" s="24">
        <f>G100+H100+J100</f>
        <v>300</v>
      </c>
      <c r="R100" s="49" t="s">
        <v>595</v>
      </c>
    </row>
    <row r="101" spans="1:18">
      <c r="A101" t="s">
        <v>710</v>
      </c>
      <c r="B101" s="9" t="s">
        <v>191</v>
      </c>
      <c r="C101" s="9" t="s">
        <v>85</v>
      </c>
      <c r="D101" s="5" t="str">
        <f t="shared" si="13"/>
        <v>8</v>
      </c>
      <c r="E101" s="3" t="s">
        <v>512</v>
      </c>
      <c r="F101" s="15"/>
      <c r="G101" s="19">
        <v>100</v>
      </c>
      <c r="H101" s="15"/>
      <c r="I101" s="15"/>
      <c r="J101" s="18">
        <v>100</v>
      </c>
      <c r="K101" s="64"/>
      <c r="L101" s="15"/>
      <c r="M101" s="18">
        <v>100</v>
      </c>
      <c r="N101" s="65"/>
      <c r="O101" s="17">
        <f t="shared" si="14"/>
        <v>3</v>
      </c>
      <c r="Q101" s="24">
        <f>SUM(F101:N101)</f>
        <v>300</v>
      </c>
      <c r="R101" s="49" t="s">
        <v>595</v>
      </c>
    </row>
    <row r="102" spans="1:18">
      <c r="A102" t="s">
        <v>715</v>
      </c>
      <c r="B102" s="9" t="s">
        <v>25</v>
      </c>
      <c r="C102" s="9" t="s">
        <v>26</v>
      </c>
      <c r="D102" s="5" t="str">
        <f t="shared" si="13"/>
        <v>8</v>
      </c>
      <c r="E102" s="3" t="s">
        <v>521</v>
      </c>
      <c r="F102" s="18">
        <v>70</v>
      </c>
      <c r="G102" s="19">
        <v>100</v>
      </c>
      <c r="H102" s="15"/>
      <c r="I102" s="15"/>
      <c r="J102" s="18">
        <v>100</v>
      </c>
      <c r="K102" s="15"/>
      <c r="L102" s="15"/>
      <c r="M102" s="18">
        <v>100</v>
      </c>
      <c r="N102" s="16"/>
      <c r="O102" s="17">
        <f t="shared" si="14"/>
        <v>4</v>
      </c>
      <c r="Q102" s="24">
        <f>SUM(F102:N102)-MIN(F102:N102)</f>
        <v>300</v>
      </c>
      <c r="R102" s="49" t="s">
        <v>595</v>
      </c>
    </row>
    <row r="103" spans="1:18">
      <c r="A103" t="s">
        <v>719</v>
      </c>
      <c r="B103" s="9" t="s">
        <v>27</v>
      </c>
      <c r="C103" s="9" t="s">
        <v>28</v>
      </c>
      <c r="D103" s="5" t="str">
        <f t="shared" si="13"/>
        <v>8</v>
      </c>
      <c r="E103" s="28" t="s">
        <v>465</v>
      </c>
      <c r="F103" s="18">
        <v>70</v>
      </c>
      <c r="G103" s="19">
        <v>94</v>
      </c>
      <c r="H103" s="21">
        <v>100</v>
      </c>
      <c r="I103" s="15"/>
      <c r="J103" s="18">
        <v>100</v>
      </c>
      <c r="K103" s="15"/>
      <c r="L103" s="15"/>
      <c r="M103" s="18">
        <v>100</v>
      </c>
      <c r="N103" s="16"/>
      <c r="O103" s="17">
        <f t="shared" si="14"/>
        <v>5</v>
      </c>
      <c r="Q103" s="24">
        <f>H103+J103+M103</f>
        <v>300</v>
      </c>
      <c r="R103" s="49" t="s">
        <v>595</v>
      </c>
    </row>
    <row r="104" spans="1:18">
      <c r="A104" t="s">
        <v>720</v>
      </c>
      <c r="B104" s="9" t="s">
        <v>29</v>
      </c>
      <c r="C104" s="9" t="s">
        <v>30</v>
      </c>
      <c r="D104" s="5" t="str">
        <f t="shared" si="13"/>
        <v>8</v>
      </c>
      <c r="E104" s="6" t="s">
        <v>528</v>
      </c>
      <c r="F104" s="18">
        <v>70</v>
      </c>
      <c r="G104" s="19">
        <v>94</v>
      </c>
      <c r="H104" s="21">
        <v>100</v>
      </c>
      <c r="I104" s="15"/>
      <c r="J104" s="18">
        <v>100</v>
      </c>
      <c r="K104" s="15"/>
      <c r="L104" s="15"/>
      <c r="M104" s="18">
        <v>100</v>
      </c>
      <c r="N104" s="16"/>
      <c r="O104" s="17">
        <f t="shared" si="14"/>
        <v>5</v>
      </c>
      <c r="Q104" s="24">
        <f>H104+J104+M104</f>
        <v>300</v>
      </c>
      <c r="R104" s="49" t="s">
        <v>595</v>
      </c>
    </row>
    <row r="105" spans="1:18">
      <c r="A105" t="s">
        <v>723</v>
      </c>
      <c r="B105" s="9" t="s">
        <v>213</v>
      </c>
      <c r="C105" s="9" t="s">
        <v>128</v>
      </c>
      <c r="D105" s="5" t="str">
        <f t="shared" si="13"/>
        <v>8</v>
      </c>
      <c r="E105" s="5" t="s">
        <v>486</v>
      </c>
      <c r="F105" s="15"/>
      <c r="G105" s="19">
        <v>76</v>
      </c>
      <c r="H105" s="21">
        <v>100</v>
      </c>
      <c r="I105" s="15"/>
      <c r="J105" s="18">
        <v>100</v>
      </c>
      <c r="K105" s="15"/>
      <c r="L105" s="15"/>
      <c r="M105" s="18">
        <v>100</v>
      </c>
      <c r="N105" s="16"/>
      <c r="O105" s="17">
        <f t="shared" si="14"/>
        <v>4</v>
      </c>
      <c r="Q105" s="24">
        <f>SUM(F105:N105)-MIN(F105:N105)</f>
        <v>300</v>
      </c>
      <c r="R105" s="49" t="s">
        <v>595</v>
      </c>
    </row>
    <row r="106" spans="1:18">
      <c r="A106" t="s">
        <v>725</v>
      </c>
      <c r="B106" s="9" t="s">
        <v>229</v>
      </c>
      <c r="C106" s="9" t="s">
        <v>187</v>
      </c>
      <c r="D106" s="5" t="str">
        <f t="shared" si="13"/>
        <v>8</v>
      </c>
      <c r="E106" s="32" t="s">
        <v>437</v>
      </c>
      <c r="F106" s="15"/>
      <c r="G106" s="19">
        <v>100</v>
      </c>
      <c r="H106" s="15"/>
      <c r="I106" s="15"/>
      <c r="J106" s="18">
        <v>100</v>
      </c>
      <c r="K106" s="15"/>
      <c r="L106" s="15"/>
      <c r="M106" s="18">
        <v>100</v>
      </c>
      <c r="N106" s="16"/>
      <c r="O106" s="17">
        <f t="shared" si="14"/>
        <v>3</v>
      </c>
      <c r="Q106" s="24">
        <f>SUM(F106:N106)</f>
        <v>300</v>
      </c>
      <c r="R106" s="49" t="s">
        <v>595</v>
      </c>
    </row>
    <row r="107" spans="1:18">
      <c r="A107" t="s">
        <v>759</v>
      </c>
      <c r="B107" s="9" t="s">
        <v>49</v>
      </c>
      <c r="C107" s="9" t="s">
        <v>41</v>
      </c>
      <c r="D107" s="5" t="str">
        <f t="shared" si="13"/>
        <v>8</v>
      </c>
      <c r="E107" s="33" t="s">
        <v>473</v>
      </c>
      <c r="F107" s="18">
        <v>70</v>
      </c>
      <c r="G107" s="19">
        <v>100</v>
      </c>
      <c r="H107" s="21">
        <v>90</v>
      </c>
      <c r="I107" s="15"/>
      <c r="J107" s="18">
        <v>100</v>
      </c>
      <c r="K107" s="15"/>
      <c r="L107" s="15"/>
      <c r="M107" s="15"/>
      <c r="N107" s="16"/>
      <c r="O107" s="17">
        <f t="shared" si="14"/>
        <v>4</v>
      </c>
      <c r="Q107" s="24">
        <f>SUM(F107:N107)-MIN(F107:N107)</f>
        <v>290</v>
      </c>
      <c r="R107" s="49" t="s">
        <v>595</v>
      </c>
    </row>
    <row r="108" spans="1:18">
      <c r="A108" t="s">
        <v>739</v>
      </c>
      <c r="B108" s="9" t="s">
        <v>94</v>
      </c>
      <c r="C108" s="9" t="s">
        <v>95</v>
      </c>
      <c r="D108" s="5" t="str">
        <f t="shared" si="13"/>
        <v>8</v>
      </c>
      <c r="E108" s="5" t="s">
        <v>481</v>
      </c>
      <c r="F108" s="18">
        <v>50</v>
      </c>
      <c r="G108" s="19">
        <v>88</v>
      </c>
      <c r="H108" s="21">
        <v>100</v>
      </c>
      <c r="I108" s="15"/>
      <c r="J108" s="18">
        <v>100</v>
      </c>
      <c r="K108" s="15"/>
      <c r="L108" s="15"/>
      <c r="M108" s="18">
        <v>83</v>
      </c>
      <c r="N108" s="16"/>
      <c r="O108" s="17">
        <f t="shared" si="14"/>
        <v>5</v>
      </c>
      <c r="Q108" s="24">
        <f>H108+J108+G108</f>
        <v>288</v>
      </c>
      <c r="R108" s="49" t="s">
        <v>595</v>
      </c>
    </row>
    <row r="109" spans="1:18">
      <c r="A109" t="s">
        <v>753</v>
      </c>
      <c r="B109" s="9" t="s">
        <v>13</v>
      </c>
      <c r="C109" s="9" t="s">
        <v>14</v>
      </c>
      <c r="D109" s="5" t="str">
        <f t="shared" si="13"/>
        <v>8</v>
      </c>
      <c r="E109" s="3" t="s">
        <v>578</v>
      </c>
      <c r="F109" s="18">
        <v>90</v>
      </c>
      <c r="G109" s="19">
        <v>94</v>
      </c>
      <c r="H109" s="15"/>
      <c r="I109" s="15"/>
      <c r="J109" s="18">
        <v>100</v>
      </c>
      <c r="K109" s="15"/>
      <c r="L109" s="15"/>
      <c r="M109" s="15"/>
      <c r="N109" s="16"/>
      <c r="O109" s="17">
        <f t="shared" si="14"/>
        <v>3</v>
      </c>
      <c r="Q109" s="24">
        <f>SUM(F109:N109)</f>
        <v>284</v>
      </c>
      <c r="R109" s="49" t="s">
        <v>595</v>
      </c>
    </row>
    <row r="110" spans="1:18">
      <c r="A110" t="s">
        <v>704</v>
      </c>
      <c r="B110" s="7" t="s">
        <v>104</v>
      </c>
      <c r="C110" s="7" t="s">
        <v>77</v>
      </c>
      <c r="D110" s="5" t="str">
        <f t="shared" si="13"/>
        <v>8</v>
      </c>
      <c r="E110" s="36" t="s">
        <v>493</v>
      </c>
      <c r="F110" s="18">
        <v>40</v>
      </c>
      <c r="G110" s="19">
        <v>100</v>
      </c>
      <c r="H110" s="21">
        <v>60</v>
      </c>
      <c r="I110" s="15"/>
      <c r="J110" s="18">
        <v>100</v>
      </c>
      <c r="K110" s="15"/>
      <c r="L110" s="15"/>
      <c r="M110" s="18">
        <v>83</v>
      </c>
      <c r="N110" s="16"/>
      <c r="O110" s="17">
        <f t="shared" si="14"/>
        <v>5</v>
      </c>
      <c r="Q110" s="24">
        <f>G110+J110+M110</f>
        <v>283</v>
      </c>
      <c r="R110" s="49" t="s">
        <v>595</v>
      </c>
    </row>
    <row r="111" spans="1:18">
      <c r="A111" t="s">
        <v>726</v>
      </c>
      <c r="B111" s="8" t="s">
        <v>301</v>
      </c>
      <c r="C111" s="8" t="s">
        <v>202</v>
      </c>
      <c r="D111" s="5" t="str">
        <f t="shared" si="13"/>
        <v>8</v>
      </c>
      <c r="E111" s="5" t="s">
        <v>539</v>
      </c>
      <c r="F111" s="15"/>
      <c r="G111" s="15"/>
      <c r="H111" s="21">
        <v>100</v>
      </c>
      <c r="I111" s="15"/>
      <c r="J111" s="18">
        <v>100</v>
      </c>
      <c r="K111" s="15"/>
      <c r="L111" s="15"/>
      <c r="M111" s="18">
        <v>83</v>
      </c>
      <c r="N111" s="16"/>
      <c r="O111" s="17">
        <f t="shared" si="14"/>
        <v>3</v>
      </c>
      <c r="Q111" s="24">
        <f>SUM(F111:N111)</f>
        <v>283</v>
      </c>
      <c r="R111" s="49" t="s">
        <v>595</v>
      </c>
    </row>
    <row r="112" spans="1:18">
      <c r="A112" t="s">
        <v>707</v>
      </c>
      <c r="B112" s="9" t="s">
        <v>181</v>
      </c>
      <c r="C112" s="9" t="s">
        <v>182</v>
      </c>
      <c r="D112" s="5" t="str">
        <f t="shared" si="13"/>
        <v>8</v>
      </c>
      <c r="E112" s="5" t="s">
        <v>496</v>
      </c>
      <c r="F112" s="15"/>
      <c r="G112" s="19">
        <v>100</v>
      </c>
      <c r="H112" s="21">
        <v>80</v>
      </c>
      <c r="I112" s="15"/>
      <c r="J112" s="18">
        <v>100</v>
      </c>
      <c r="K112" s="15"/>
      <c r="L112" s="15"/>
      <c r="M112" s="18">
        <v>67</v>
      </c>
      <c r="N112" s="16"/>
      <c r="O112" s="17">
        <f t="shared" si="14"/>
        <v>4</v>
      </c>
      <c r="Q112" s="24">
        <f>SUM(F112:N112)-MIN(F112:N112)</f>
        <v>280</v>
      </c>
      <c r="R112" s="49" t="s">
        <v>595</v>
      </c>
    </row>
    <row r="113" spans="1:19">
      <c r="A113" t="s">
        <v>713</v>
      </c>
      <c r="B113" s="8" t="s">
        <v>311</v>
      </c>
      <c r="C113" s="8" t="s">
        <v>312</v>
      </c>
      <c r="D113" s="5" t="str">
        <f t="shared" si="13"/>
        <v>8</v>
      </c>
      <c r="E113" s="5" t="s">
        <v>182</v>
      </c>
      <c r="F113" s="15"/>
      <c r="G113" s="15"/>
      <c r="H113" s="21">
        <v>80</v>
      </c>
      <c r="I113" s="15"/>
      <c r="J113" s="18">
        <v>100</v>
      </c>
      <c r="K113" s="15"/>
      <c r="L113" s="15"/>
      <c r="M113" s="18">
        <v>100</v>
      </c>
      <c r="N113" s="16"/>
      <c r="O113" s="17">
        <f t="shared" si="14"/>
        <v>3</v>
      </c>
      <c r="Q113" s="24">
        <f>SUM(F113:N113)</f>
        <v>280</v>
      </c>
      <c r="R113" s="49" t="s">
        <v>595</v>
      </c>
    </row>
    <row r="114" spans="1:19">
      <c r="A114" t="s">
        <v>733</v>
      </c>
      <c r="B114" s="9" t="s">
        <v>37</v>
      </c>
      <c r="C114" s="9" t="s">
        <v>38</v>
      </c>
      <c r="D114" s="5" t="str">
        <f t="shared" si="13"/>
        <v>8</v>
      </c>
      <c r="E114" s="29" t="s">
        <v>545</v>
      </c>
      <c r="F114" s="18">
        <v>70</v>
      </c>
      <c r="G114" s="19">
        <v>94</v>
      </c>
      <c r="H114" s="21">
        <v>60</v>
      </c>
      <c r="I114" s="15"/>
      <c r="J114" s="18">
        <v>100</v>
      </c>
      <c r="K114" s="64"/>
      <c r="L114" s="15"/>
      <c r="M114" s="18">
        <v>83</v>
      </c>
      <c r="N114" s="16"/>
      <c r="O114" s="17">
        <f t="shared" si="14"/>
        <v>5</v>
      </c>
      <c r="Q114" s="24">
        <f>G114+J114+M114</f>
        <v>277</v>
      </c>
      <c r="R114" s="49" t="s">
        <v>595</v>
      </c>
    </row>
    <row r="115" spans="1:19">
      <c r="A115" t="s">
        <v>712</v>
      </c>
      <c r="B115" s="9" t="s">
        <v>198</v>
      </c>
      <c r="C115" s="9" t="s">
        <v>199</v>
      </c>
      <c r="D115" s="5" t="str">
        <f t="shared" si="13"/>
        <v>8</v>
      </c>
      <c r="E115" s="5" t="s">
        <v>519</v>
      </c>
      <c r="F115" s="15"/>
      <c r="G115" s="19">
        <v>88</v>
      </c>
      <c r="H115" s="21">
        <v>80</v>
      </c>
      <c r="I115" s="15"/>
      <c r="J115" s="18">
        <v>100</v>
      </c>
      <c r="K115" s="15"/>
      <c r="L115" s="15"/>
      <c r="M115" s="18">
        <v>83</v>
      </c>
      <c r="N115" s="16"/>
      <c r="O115" s="17">
        <f t="shared" si="14"/>
        <v>4</v>
      </c>
      <c r="Q115" s="24">
        <f>SUM(F115:N115)-MIN(F115:N115)</f>
        <v>271</v>
      </c>
      <c r="R115" s="49" t="s">
        <v>595</v>
      </c>
    </row>
    <row r="116" spans="1:19" s="2" customFormat="1">
      <c r="A116" t="s">
        <v>731</v>
      </c>
      <c r="B116" s="9" t="s">
        <v>33</v>
      </c>
      <c r="C116" s="9" t="s">
        <v>34</v>
      </c>
      <c r="D116" s="5" t="str">
        <f t="shared" si="13"/>
        <v>8</v>
      </c>
      <c r="E116" s="38" t="s">
        <v>507</v>
      </c>
      <c r="F116" s="18">
        <v>70</v>
      </c>
      <c r="G116" s="19">
        <v>100</v>
      </c>
      <c r="H116" s="21">
        <v>60</v>
      </c>
      <c r="I116" s="15"/>
      <c r="J116" s="18">
        <v>100</v>
      </c>
      <c r="K116" s="15"/>
      <c r="L116" s="15"/>
      <c r="M116" s="18">
        <v>67</v>
      </c>
      <c r="N116" s="16"/>
      <c r="O116" s="17">
        <f t="shared" si="14"/>
        <v>5</v>
      </c>
      <c r="P116" s="17"/>
      <c r="Q116" s="24">
        <f>J116+G116+F116</f>
        <v>270</v>
      </c>
      <c r="R116" s="49" t="s">
        <v>595</v>
      </c>
      <c r="S116"/>
    </row>
    <row r="117" spans="1:19">
      <c r="A117" t="s">
        <v>741</v>
      </c>
      <c r="B117" s="9" t="s">
        <v>245</v>
      </c>
      <c r="C117" s="9" t="s">
        <v>135</v>
      </c>
      <c r="D117" s="5" t="str">
        <f t="shared" si="13"/>
        <v>8</v>
      </c>
      <c r="E117" s="34" t="s">
        <v>449</v>
      </c>
      <c r="F117" s="15"/>
      <c r="G117" s="19">
        <v>100</v>
      </c>
      <c r="H117" s="15"/>
      <c r="I117" s="15"/>
      <c r="J117" s="18">
        <v>83</v>
      </c>
      <c r="K117" s="15"/>
      <c r="L117" s="15"/>
      <c r="M117" s="18">
        <v>83</v>
      </c>
      <c r="N117" s="16"/>
      <c r="O117" s="17">
        <f t="shared" si="14"/>
        <v>3</v>
      </c>
      <c r="Q117" s="24">
        <f>SUM(F117:N117)</f>
        <v>266</v>
      </c>
      <c r="R117" s="49" t="s">
        <v>595</v>
      </c>
    </row>
    <row r="118" spans="1:19">
      <c r="A118" t="s">
        <v>729</v>
      </c>
      <c r="B118" s="8" t="s">
        <v>325</v>
      </c>
      <c r="C118" s="8" t="s">
        <v>135</v>
      </c>
      <c r="D118" s="5" t="str">
        <f t="shared" si="13"/>
        <v>8</v>
      </c>
      <c r="E118" s="1" t="s">
        <v>428</v>
      </c>
      <c r="F118" s="15"/>
      <c r="G118" s="15"/>
      <c r="H118" s="21">
        <v>80</v>
      </c>
      <c r="I118" s="15"/>
      <c r="J118" s="18">
        <v>83</v>
      </c>
      <c r="K118" s="15"/>
      <c r="L118" s="15"/>
      <c r="M118" s="18">
        <v>100</v>
      </c>
      <c r="N118" s="16"/>
      <c r="O118" s="17">
        <f t="shared" si="14"/>
        <v>3</v>
      </c>
      <c r="Q118" s="24">
        <f>SUM(F118:N118)</f>
        <v>263</v>
      </c>
      <c r="R118" s="49" t="s">
        <v>595</v>
      </c>
    </row>
    <row r="119" spans="1:19">
      <c r="A119" t="s">
        <v>755</v>
      </c>
      <c r="B119" s="8" t="s">
        <v>334</v>
      </c>
      <c r="C119" s="8" t="s">
        <v>142</v>
      </c>
      <c r="D119" s="5" t="str">
        <f t="shared" si="13"/>
        <v>8</v>
      </c>
      <c r="E119" s="32" t="s">
        <v>437</v>
      </c>
      <c r="F119" s="15"/>
      <c r="G119" s="15"/>
      <c r="H119" s="21">
        <v>80</v>
      </c>
      <c r="I119" s="15"/>
      <c r="J119" s="18">
        <v>100</v>
      </c>
      <c r="K119" s="15"/>
      <c r="L119" s="15"/>
      <c r="M119" s="18">
        <v>83</v>
      </c>
      <c r="N119" s="16"/>
      <c r="O119" s="17">
        <f t="shared" si="14"/>
        <v>3</v>
      </c>
      <c r="Q119" s="24">
        <f>SUM(F119:N119)</f>
        <v>263</v>
      </c>
      <c r="R119" s="49" t="s">
        <v>595</v>
      </c>
    </row>
    <row r="120" spans="1:19">
      <c r="A120" t="s">
        <v>746</v>
      </c>
      <c r="B120" s="9" t="s">
        <v>251</v>
      </c>
      <c r="C120" s="9" t="s">
        <v>252</v>
      </c>
      <c r="D120" s="5" t="str">
        <f t="shared" si="13"/>
        <v>8</v>
      </c>
      <c r="E120" s="25" t="s">
        <v>434</v>
      </c>
      <c r="F120" s="15"/>
      <c r="G120" s="19">
        <v>94</v>
      </c>
      <c r="H120" s="15"/>
      <c r="I120" s="15"/>
      <c r="J120" s="18">
        <v>100</v>
      </c>
      <c r="K120" s="15"/>
      <c r="L120" s="15"/>
      <c r="M120" s="18">
        <v>67</v>
      </c>
      <c r="N120" s="16"/>
      <c r="O120" s="17">
        <f t="shared" si="14"/>
        <v>3</v>
      </c>
      <c r="Q120" s="24">
        <f>SUM(F120:N120)</f>
        <v>261</v>
      </c>
      <c r="R120" s="49" t="s">
        <v>595</v>
      </c>
    </row>
    <row r="121" spans="1:19">
      <c r="A121" t="s">
        <v>758</v>
      </c>
      <c r="B121" s="7" t="s">
        <v>115</v>
      </c>
      <c r="C121" s="7" t="s">
        <v>116</v>
      </c>
      <c r="D121" s="5" t="str">
        <f t="shared" si="13"/>
        <v>8</v>
      </c>
      <c r="E121" s="12" t="s">
        <v>584</v>
      </c>
      <c r="F121" s="18">
        <v>40</v>
      </c>
      <c r="G121" s="19">
        <v>94</v>
      </c>
      <c r="H121" s="15"/>
      <c r="I121" s="15"/>
      <c r="J121" s="18">
        <v>83</v>
      </c>
      <c r="K121" s="15"/>
      <c r="L121" s="15"/>
      <c r="M121" s="18">
        <v>83</v>
      </c>
      <c r="N121" s="16"/>
      <c r="O121" s="17">
        <f t="shared" si="14"/>
        <v>4</v>
      </c>
      <c r="Q121" s="24">
        <f>SUM(F121:N121)-MIN(F121:N121)</f>
        <v>260</v>
      </c>
      <c r="R121" s="49" t="s">
        <v>595</v>
      </c>
    </row>
    <row r="122" spans="1:19">
      <c r="A122" t="s">
        <v>767</v>
      </c>
      <c r="B122" s="9" t="s">
        <v>296</v>
      </c>
      <c r="C122" s="9" t="s">
        <v>18</v>
      </c>
      <c r="D122" s="5" t="str">
        <f t="shared" si="13"/>
        <v>8</v>
      </c>
      <c r="E122" s="29" t="s">
        <v>545</v>
      </c>
      <c r="F122" s="15"/>
      <c r="G122" s="19">
        <v>100</v>
      </c>
      <c r="H122" s="21">
        <v>60</v>
      </c>
      <c r="I122" s="15"/>
      <c r="J122" s="18">
        <v>100</v>
      </c>
      <c r="K122" s="15"/>
      <c r="L122" s="15"/>
      <c r="M122" s="18">
        <v>50</v>
      </c>
      <c r="N122" s="16"/>
      <c r="O122" s="17">
        <f t="shared" si="14"/>
        <v>4</v>
      </c>
      <c r="Q122" s="24">
        <f>SUM(F122:N122)-MIN(F122:N122)</f>
        <v>260</v>
      </c>
      <c r="R122" s="49" t="s">
        <v>595</v>
      </c>
    </row>
    <row r="123" spans="1:19">
      <c r="A123" t="s">
        <v>732</v>
      </c>
      <c r="B123" s="9" t="s">
        <v>62</v>
      </c>
      <c r="C123" s="9" t="s">
        <v>63</v>
      </c>
      <c r="D123" s="5" t="str">
        <f t="shared" si="13"/>
        <v>8</v>
      </c>
      <c r="E123" s="27" t="s">
        <v>434</v>
      </c>
      <c r="F123" s="18">
        <v>60</v>
      </c>
      <c r="G123" s="19">
        <v>94</v>
      </c>
      <c r="H123" s="21">
        <v>20</v>
      </c>
      <c r="I123" s="15"/>
      <c r="J123" s="18">
        <v>100</v>
      </c>
      <c r="K123" s="64"/>
      <c r="L123" s="15"/>
      <c r="M123" s="18">
        <v>50</v>
      </c>
      <c r="N123" s="16"/>
      <c r="O123" s="17">
        <f t="shared" si="14"/>
        <v>5</v>
      </c>
      <c r="Q123" s="24">
        <f>J123+G123+F123</f>
        <v>254</v>
      </c>
      <c r="R123" s="50" t="s">
        <v>596</v>
      </c>
    </row>
    <row r="124" spans="1:19">
      <c r="A124" t="s">
        <v>747</v>
      </c>
      <c r="B124" s="9" t="s">
        <v>254</v>
      </c>
      <c r="C124" s="9" t="s">
        <v>9</v>
      </c>
      <c r="D124" s="5" t="str">
        <f t="shared" si="13"/>
        <v>8</v>
      </c>
      <c r="E124" s="6" t="s">
        <v>563</v>
      </c>
      <c r="F124" s="15"/>
      <c r="G124" s="19">
        <v>94</v>
      </c>
      <c r="H124" s="21">
        <v>60</v>
      </c>
      <c r="I124" s="15"/>
      <c r="J124" s="18">
        <v>100</v>
      </c>
      <c r="K124" s="15"/>
      <c r="L124" s="15"/>
      <c r="M124" s="15"/>
      <c r="N124" s="16"/>
      <c r="O124" s="17">
        <f t="shared" si="14"/>
        <v>3</v>
      </c>
      <c r="Q124" s="24">
        <f>SUM(F124:N124)</f>
        <v>254</v>
      </c>
      <c r="R124" s="49" t="s">
        <v>595</v>
      </c>
    </row>
    <row r="125" spans="1:19">
      <c r="A125" t="s">
        <v>700</v>
      </c>
      <c r="B125" s="7" t="s">
        <v>21</v>
      </c>
      <c r="C125" s="7" t="s">
        <v>22</v>
      </c>
      <c r="D125" s="5" t="str">
        <f t="shared" si="13"/>
        <v>8</v>
      </c>
      <c r="E125" s="5" t="s">
        <v>431</v>
      </c>
      <c r="F125" s="18">
        <v>70</v>
      </c>
      <c r="G125" s="15"/>
      <c r="H125" s="21">
        <v>60</v>
      </c>
      <c r="I125" s="15"/>
      <c r="J125" s="18">
        <v>100</v>
      </c>
      <c r="K125" s="15"/>
      <c r="L125" s="15"/>
      <c r="M125" s="18">
        <v>83</v>
      </c>
      <c r="N125" s="16"/>
      <c r="O125" s="17">
        <f t="shared" si="14"/>
        <v>4</v>
      </c>
      <c r="Q125" s="24">
        <f>SUM(F125:N125)-MIN(F125:N125)</f>
        <v>253</v>
      </c>
      <c r="R125" s="49" t="s">
        <v>595</v>
      </c>
    </row>
    <row r="126" spans="1:19">
      <c r="A126" t="s">
        <v>765</v>
      </c>
      <c r="B126" s="9" t="s">
        <v>53</v>
      </c>
      <c r="C126" s="9" t="s">
        <v>54</v>
      </c>
      <c r="D126" s="5" t="str">
        <f t="shared" si="13"/>
        <v>8</v>
      </c>
      <c r="E126" s="25" t="s">
        <v>434</v>
      </c>
      <c r="F126" s="18">
        <v>70</v>
      </c>
      <c r="G126" s="19">
        <v>41</v>
      </c>
      <c r="H126" s="21">
        <v>50</v>
      </c>
      <c r="I126" s="15"/>
      <c r="J126" s="18">
        <v>100</v>
      </c>
      <c r="K126" s="64"/>
      <c r="L126" s="15"/>
      <c r="M126" s="18">
        <v>83</v>
      </c>
      <c r="N126" s="16"/>
      <c r="O126" s="17">
        <f t="shared" si="14"/>
        <v>5</v>
      </c>
      <c r="Q126" s="24">
        <f>J126+M126+F126</f>
        <v>253</v>
      </c>
      <c r="R126" s="50" t="s">
        <v>596</v>
      </c>
    </row>
    <row r="127" spans="1:19">
      <c r="A127" t="s">
        <v>705</v>
      </c>
      <c r="B127" s="9" t="s">
        <v>104</v>
      </c>
      <c r="C127" s="9" t="s">
        <v>172</v>
      </c>
      <c r="D127" s="5" t="str">
        <f t="shared" si="13"/>
        <v>8</v>
      </c>
      <c r="E127" s="5" t="s">
        <v>494</v>
      </c>
      <c r="F127" s="15"/>
      <c r="G127" s="19">
        <v>94</v>
      </c>
      <c r="H127" s="21">
        <v>90</v>
      </c>
      <c r="I127" s="15"/>
      <c r="J127" s="18">
        <v>67</v>
      </c>
      <c r="K127" s="15"/>
      <c r="L127" s="15"/>
      <c r="M127" s="18">
        <v>0</v>
      </c>
      <c r="N127" s="16"/>
      <c r="O127" s="17">
        <f t="shared" si="14"/>
        <v>4</v>
      </c>
      <c r="Q127" s="24">
        <f>SUM(F127:N127)-MIN(F127:N127)</f>
        <v>251</v>
      </c>
      <c r="R127" s="49" t="s">
        <v>595</v>
      </c>
    </row>
    <row r="128" spans="1:19">
      <c r="A128" t="s">
        <v>730</v>
      </c>
      <c r="B128" s="9" t="s">
        <v>233</v>
      </c>
      <c r="C128" s="9" t="s">
        <v>234</v>
      </c>
      <c r="D128" s="5" t="str">
        <f t="shared" si="13"/>
        <v>8</v>
      </c>
      <c r="E128" s="5" t="s">
        <v>461</v>
      </c>
      <c r="F128" s="15"/>
      <c r="G128" s="19">
        <v>65</v>
      </c>
      <c r="H128" s="15"/>
      <c r="I128" s="15"/>
      <c r="J128" s="18">
        <v>83</v>
      </c>
      <c r="K128" s="15"/>
      <c r="L128" s="15"/>
      <c r="M128" s="18">
        <v>100</v>
      </c>
      <c r="N128" s="16"/>
      <c r="O128" s="17">
        <f t="shared" si="14"/>
        <v>3</v>
      </c>
      <c r="Q128" s="24">
        <f>SUM(F128:N128)</f>
        <v>248</v>
      </c>
      <c r="R128" s="49" t="s">
        <v>595</v>
      </c>
    </row>
    <row r="129" spans="1:18">
      <c r="A129" t="s">
        <v>724</v>
      </c>
      <c r="B129" s="8" t="s">
        <v>322</v>
      </c>
      <c r="C129" s="8" t="s">
        <v>7</v>
      </c>
      <c r="D129" s="5" t="str">
        <f>IF(AND(ISBLANK(I129),ISBLANK(L129)),IF(AND(ISBLANK(J129),ISBLANK(M129)),IF(AND(ISBLANK(K129),ISBLANK(N129)),"?","9"),"8"),"7")</f>
        <v>8</v>
      </c>
      <c r="E129" s="6" t="s">
        <v>497</v>
      </c>
      <c r="F129" s="15"/>
      <c r="G129" s="15"/>
      <c r="H129" s="21">
        <v>80</v>
      </c>
      <c r="I129" s="15"/>
      <c r="J129" s="18">
        <v>100</v>
      </c>
      <c r="K129" s="15"/>
      <c r="L129" s="15"/>
      <c r="M129" s="18">
        <v>67</v>
      </c>
      <c r="N129" s="16"/>
      <c r="O129" s="17">
        <f>COUNT(F129:N129)</f>
        <v>3</v>
      </c>
      <c r="Q129" s="24">
        <f>SUM(F129:N129)</f>
        <v>247</v>
      </c>
      <c r="R129" s="49" t="s">
        <v>595</v>
      </c>
    </row>
    <row r="130" spans="1:18">
      <c r="A130" t="s">
        <v>737</v>
      </c>
      <c r="B130" s="9" t="s">
        <v>40</v>
      </c>
      <c r="C130" s="9" t="s">
        <v>41</v>
      </c>
      <c r="D130" s="5" t="str">
        <f>IF(AND(ISBLANK(I130),ISBLANK(L130)),IF(AND(ISBLANK(J130),ISBLANK(M130)),IF(AND(ISBLANK(K130),ISBLANK(N130)),"?","9"),"8"),"7")</f>
        <v>8</v>
      </c>
      <c r="E130" s="6" t="s">
        <v>555</v>
      </c>
      <c r="F130" s="18">
        <v>70</v>
      </c>
      <c r="G130" s="19">
        <v>94</v>
      </c>
      <c r="H130" s="21">
        <v>60</v>
      </c>
      <c r="I130" s="15"/>
      <c r="J130" s="18">
        <v>83</v>
      </c>
      <c r="K130" s="64"/>
      <c r="L130" s="15"/>
      <c r="M130" s="15"/>
      <c r="N130" s="16"/>
      <c r="O130" s="17">
        <f>COUNT(F130:N130)</f>
        <v>4</v>
      </c>
      <c r="Q130" s="24">
        <f>SUM(F130:N130)-MIN(F130:N130)</f>
        <v>247</v>
      </c>
      <c r="R130" s="49" t="s">
        <v>595</v>
      </c>
    </row>
    <row r="131" spans="1:18">
      <c r="A131" t="s">
        <v>722</v>
      </c>
      <c r="B131" s="8" t="s">
        <v>316</v>
      </c>
      <c r="C131" s="8" t="s">
        <v>317</v>
      </c>
      <c r="D131" s="5" t="str">
        <f t="shared" si="13"/>
        <v>8</v>
      </c>
      <c r="E131" s="73" t="s">
        <v>530</v>
      </c>
      <c r="F131" s="15"/>
      <c r="G131" s="15"/>
      <c r="H131" s="21">
        <v>80</v>
      </c>
      <c r="I131" s="15"/>
      <c r="J131" s="18">
        <v>100</v>
      </c>
      <c r="K131" s="15"/>
      <c r="L131" s="15"/>
      <c r="M131" s="18">
        <v>67</v>
      </c>
      <c r="N131" s="16"/>
      <c r="O131" s="17">
        <f t="shared" si="14"/>
        <v>3</v>
      </c>
      <c r="Q131" s="24">
        <f>SUM(F131:N131)</f>
        <v>247</v>
      </c>
      <c r="R131" s="50" t="s">
        <v>596</v>
      </c>
    </row>
    <row r="132" spans="1:18">
      <c r="A132" t="s">
        <v>736</v>
      </c>
      <c r="B132" s="8" t="s">
        <v>327</v>
      </c>
      <c r="C132" s="8" t="s">
        <v>30</v>
      </c>
      <c r="D132" s="5" t="str">
        <f t="shared" si="13"/>
        <v>8</v>
      </c>
      <c r="E132" s="74" t="s">
        <v>530</v>
      </c>
      <c r="F132" s="15"/>
      <c r="G132" s="15"/>
      <c r="H132" s="21">
        <v>80</v>
      </c>
      <c r="I132" s="15"/>
      <c r="J132" s="18">
        <v>100</v>
      </c>
      <c r="K132" s="64"/>
      <c r="L132" s="15"/>
      <c r="M132" s="18">
        <v>67</v>
      </c>
      <c r="N132" s="16"/>
      <c r="O132" s="17">
        <f t="shared" si="14"/>
        <v>3</v>
      </c>
      <c r="Q132" s="24">
        <f>SUM(F132:N132)</f>
        <v>247</v>
      </c>
      <c r="R132" s="50" t="s">
        <v>596</v>
      </c>
    </row>
    <row r="133" spans="1:18">
      <c r="A133" t="s">
        <v>762</v>
      </c>
      <c r="B133" s="8" t="s">
        <v>335</v>
      </c>
      <c r="C133" s="8" t="s">
        <v>336</v>
      </c>
      <c r="D133" s="5" t="str">
        <f t="shared" si="13"/>
        <v>8</v>
      </c>
      <c r="E133" s="74" t="s">
        <v>530</v>
      </c>
      <c r="F133" s="15"/>
      <c r="G133" s="15"/>
      <c r="H133" s="21">
        <v>80</v>
      </c>
      <c r="I133" s="15"/>
      <c r="J133" s="18">
        <v>100</v>
      </c>
      <c r="K133" s="15"/>
      <c r="L133" s="15"/>
      <c r="M133" s="18">
        <v>67</v>
      </c>
      <c r="N133" s="16"/>
      <c r="O133" s="17">
        <f t="shared" si="14"/>
        <v>3</v>
      </c>
      <c r="Q133" s="24">
        <f>SUM(F133:N133)</f>
        <v>247</v>
      </c>
      <c r="R133" s="50" t="s">
        <v>596</v>
      </c>
    </row>
    <row r="134" spans="1:18">
      <c r="A134" t="s">
        <v>709</v>
      </c>
      <c r="B134" s="7" t="s">
        <v>84</v>
      </c>
      <c r="C134" s="7" t="s">
        <v>85</v>
      </c>
      <c r="D134" s="5" t="str">
        <f>IF(AND(ISBLANK(I134),ISBLANK(L134)),IF(AND(ISBLANK(J134),ISBLANK(#REF!)),IF(AND(ISBLANK(K134),ISBLANK(N134)),"?","9"),"8"),"7")</f>
        <v>8</v>
      </c>
      <c r="E134" s="28" t="s">
        <v>465</v>
      </c>
      <c r="F134" s="18">
        <v>50</v>
      </c>
      <c r="G134" s="19">
        <v>94</v>
      </c>
      <c r="H134" s="15"/>
      <c r="I134" s="15"/>
      <c r="J134" s="18">
        <v>83</v>
      </c>
      <c r="K134" s="64"/>
      <c r="L134" s="15"/>
      <c r="M134" s="18">
        <v>17</v>
      </c>
      <c r="N134" s="65"/>
      <c r="O134" s="17">
        <f t="shared" si="14"/>
        <v>4</v>
      </c>
      <c r="Q134" s="24">
        <f>SUM(F134:N134)</f>
        <v>244</v>
      </c>
      <c r="R134" s="49" t="s">
        <v>595</v>
      </c>
    </row>
    <row r="135" spans="1:18">
      <c r="A135" t="s">
        <v>734</v>
      </c>
      <c r="B135" s="9" t="s">
        <v>238</v>
      </c>
      <c r="C135" s="9" t="s">
        <v>69</v>
      </c>
      <c r="D135" s="5" t="str">
        <f t="shared" ref="D135:D167" si="15">IF(AND(ISBLANK(I135),ISBLANK(L135)),IF(AND(ISBLANK(J135),ISBLANK(M135)),IF(AND(ISBLANK(K135),ISBLANK(N135)),"?","9"),"8"),"7")</f>
        <v>8</v>
      </c>
      <c r="E135" s="28" t="s">
        <v>465</v>
      </c>
      <c r="F135" s="15"/>
      <c r="G135" s="19">
        <v>100</v>
      </c>
      <c r="H135" s="21">
        <v>60</v>
      </c>
      <c r="I135" s="15"/>
      <c r="J135" s="18">
        <v>83</v>
      </c>
      <c r="K135" s="64"/>
      <c r="L135" s="15"/>
      <c r="M135" s="18">
        <v>50</v>
      </c>
      <c r="N135" s="16"/>
      <c r="O135" s="17">
        <f t="shared" si="14"/>
        <v>4</v>
      </c>
      <c r="Q135" s="24">
        <f>SUM(F135:N135)-MIN(F135:N135)</f>
        <v>243</v>
      </c>
      <c r="R135" s="50" t="s">
        <v>596</v>
      </c>
    </row>
    <row r="136" spans="1:18">
      <c r="A136" t="s">
        <v>745</v>
      </c>
      <c r="B136" s="8" t="s">
        <v>349</v>
      </c>
      <c r="C136" s="8" t="s">
        <v>135</v>
      </c>
      <c r="D136" s="5" t="str">
        <f t="shared" si="15"/>
        <v>8</v>
      </c>
      <c r="E136" s="13" t="s">
        <v>446</v>
      </c>
      <c r="F136" s="15"/>
      <c r="G136" s="15"/>
      <c r="H136" s="21">
        <v>60</v>
      </c>
      <c r="I136" s="15"/>
      <c r="J136" s="18">
        <v>100</v>
      </c>
      <c r="K136" s="15"/>
      <c r="L136" s="15"/>
      <c r="M136" s="18">
        <v>83</v>
      </c>
      <c r="N136" s="16"/>
      <c r="O136" s="17">
        <f t="shared" si="14"/>
        <v>3</v>
      </c>
      <c r="Q136" s="24">
        <f>SUM(F136:N136)</f>
        <v>243</v>
      </c>
      <c r="R136" s="49" t="s">
        <v>595</v>
      </c>
    </row>
    <row r="137" spans="1:18">
      <c r="A137" t="s">
        <v>735</v>
      </c>
      <c r="B137" s="9" t="s">
        <v>90</v>
      </c>
      <c r="C137" s="9" t="s">
        <v>91</v>
      </c>
      <c r="D137" s="5" t="str">
        <f t="shared" si="15"/>
        <v>8</v>
      </c>
      <c r="E137" s="28" t="s">
        <v>551</v>
      </c>
      <c r="F137" s="18">
        <v>50</v>
      </c>
      <c r="G137" s="19">
        <v>100</v>
      </c>
      <c r="H137" s="15"/>
      <c r="I137" s="15"/>
      <c r="J137" s="18">
        <v>67</v>
      </c>
      <c r="K137" s="64"/>
      <c r="L137" s="15"/>
      <c r="M137" s="18">
        <v>67</v>
      </c>
      <c r="N137" s="16"/>
      <c r="O137" s="17">
        <f t="shared" si="14"/>
        <v>4</v>
      </c>
      <c r="Q137" s="24">
        <f>SUM(F137:N137)-MIN(F137:N137)</f>
        <v>234</v>
      </c>
      <c r="R137" s="50" t="s">
        <v>596</v>
      </c>
    </row>
    <row r="138" spans="1:18">
      <c r="A138" t="s">
        <v>748</v>
      </c>
      <c r="B138" s="7" t="s">
        <v>10</v>
      </c>
      <c r="C138" s="7" t="s">
        <v>9</v>
      </c>
      <c r="D138" s="5" t="str">
        <f t="shared" si="15"/>
        <v>8</v>
      </c>
      <c r="E138" s="5" t="s">
        <v>564</v>
      </c>
      <c r="F138" s="18">
        <v>90</v>
      </c>
      <c r="G138" s="15"/>
      <c r="H138" s="21">
        <v>40</v>
      </c>
      <c r="I138" s="15"/>
      <c r="J138" s="18">
        <v>100</v>
      </c>
      <c r="K138" s="15"/>
      <c r="L138" s="15"/>
      <c r="M138" s="15"/>
      <c r="N138" s="16"/>
      <c r="O138" s="17">
        <f t="shared" si="14"/>
        <v>3</v>
      </c>
      <c r="Q138" s="24">
        <f>SUM(F138:N138)</f>
        <v>230</v>
      </c>
      <c r="R138" s="49" t="s">
        <v>595</v>
      </c>
    </row>
    <row r="139" spans="1:18">
      <c r="A139" t="s">
        <v>701</v>
      </c>
      <c r="B139" s="9" t="s">
        <v>74</v>
      </c>
      <c r="C139" s="9" t="s">
        <v>75</v>
      </c>
      <c r="D139" s="5" t="str">
        <f t="shared" si="15"/>
        <v>8</v>
      </c>
      <c r="E139" s="6" t="s">
        <v>433</v>
      </c>
      <c r="F139" s="18">
        <v>50</v>
      </c>
      <c r="G139" s="19">
        <v>94</v>
      </c>
      <c r="H139" s="15"/>
      <c r="I139" s="15"/>
      <c r="J139" s="18">
        <v>67</v>
      </c>
      <c r="K139" s="15"/>
      <c r="L139" s="15"/>
      <c r="M139" s="18">
        <v>67</v>
      </c>
      <c r="N139" s="16"/>
      <c r="O139" s="17">
        <f t="shared" si="14"/>
        <v>4</v>
      </c>
      <c r="Q139" s="24">
        <f>SUM(F139:N139)-MIN(F139:N139)</f>
        <v>228</v>
      </c>
      <c r="R139" s="49" t="s">
        <v>595</v>
      </c>
    </row>
    <row r="140" spans="1:18">
      <c r="A140" t="s">
        <v>754</v>
      </c>
      <c r="B140" s="9" t="s">
        <v>159</v>
      </c>
      <c r="C140" s="9" t="s">
        <v>18</v>
      </c>
      <c r="D140" s="5" t="str">
        <f t="shared" si="15"/>
        <v>8</v>
      </c>
      <c r="E140" s="3" t="s">
        <v>579</v>
      </c>
      <c r="F140" s="18">
        <v>0</v>
      </c>
      <c r="G140" s="19">
        <v>82</v>
      </c>
      <c r="H140" s="21">
        <v>60</v>
      </c>
      <c r="I140" s="15"/>
      <c r="J140" s="18">
        <v>83</v>
      </c>
      <c r="K140" s="15"/>
      <c r="L140" s="15"/>
      <c r="M140" s="15"/>
      <c r="N140" s="16"/>
      <c r="O140" s="17">
        <f t="shared" si="14"/>
        <v>4</v>
      </c>
      <c r="Q140" s="24">
        <f>SUM(F140:N140)-MIN(F140:N140)</f>
        <v>225</v>
      </c>
      <c r="R140" s="49" t="s">
        <v>595</v>
      </c>
    </row>
    <row r="141" spans="1:18">
      <c r="A141" t="s">
        <v>727</v>
      </c>
      <c r="B141" s="8" t="s">
        <v>358</v>
      </c>
      <c r="C141" s="8" t="s">
        <v>270</v>
      </c>
      <c r="D141" s="5" t="str">
        <f t="shared" si="15"/>
        <v>8</v>
      </c>
      <c r="E141" s="33" t="s">
        <v>473</v>
      </c>
      <c r="F141" s="15"/>
      <c r="G141" s="15"/>
      <c r="H141" s="21">
        <v>50</v>
      </c>
      <c r="I141" s="15"/>
      <c r="J141" s="18">
        <v>100</v>
      </c>
      <c r="K141" s="15"/>
      <c r="L141" s="15"/>
      <c r="M141" s="18">
        <v>67</v>
      </c>
      <c r="N141" s="16"/>
      <c r="O141" s="17">
        <f t="shared" si="14"/>
        <v>3</v>
      </c>
      <c r="Q141" s="24">
        <f t="shared" ref="Q141:Q151" si="16">SUM(F141:N141)</f>
        <v>217</v>
      </c>
      <c r="R141" s="49" t="s">
        <v>595</v>
      </c>
    </row>
    <row r="142" spans="1:18">
      <c r="A142" t="s">
        <v>742</v>
      </c>
      <c r="B142" s="9" t="s">
        <v>123</v>
      </c>
      <c r="C142" s="9" t="s">
        <v>124</v>
      </c>
      <c r="D142" s="5" t="str">
        <f t="shared" si="15"/>
        <v>8</v>
      </c>
      <c r="E142" s="5" t="s">
        <v>560</v>
      </c>
      <c r="F142" s="18">
        <v>35</v>
      </c>
      <c r="G142" s="19">
        <v>82</v>
      </c>
      <c r="H142" s="15"/>
      <c r="I142" s="15"/>
      <c r="J142" s="18">
        <v>100</v>
      </c>
      <c r="K142" s="15"/>
      <c r="L142" s="15"/>
      <c r="M142" s="15"/>
      <c r="N142" s="16"/>
      <c r="O142" s="17">
        <f t="shared" si="14"/>
        <v>3</v>
      </c>
      <c r="Q142" s="24">
        <f t="shared" si="16"/>
        <v>217</v>
      </c>
      <c r="R142" s="49" t="s">
        <v>595</v>
      </c>
    </row>
    <row r="143" spans="1:18">
      <c r="A143" t="s">
        <v>744</v>
      </c>
      <c r="B143" s="9" t="s">
        <v>110</v>
      </c>
      <c r="C143" s="9" t="s">
        <v>111</v>
      </c>
      <c r="D143" s="5" t="str">
        <f t="shared" si="15"/>
        <v>8</v>
      </c>
      <c r="E143" s="25" t="s">
        <v>434</v>
      </c>
      <c r="F143" s="18">
        <v>40</v>
      </c>
      <c r="G143" s="19">
        <v>94</v>
      </c>
      <c r="H143" s="15"/>
      <c r="I143" s="15"/>
      <c r="J143" s="18">
        <v>83</v>
      </c>
      <c r="K143" s="15"/>
      <c r="L143" s="15"/>
      <c r="M143" s="15"/>
      <c r="N143" s="16"/>
      <c r="O143" s="17">
        <f t="shared" si="14"/>
        <v>3</v>
      </c>
      <c r="Q143" s="24">
        <f t="shared" si="16"/>
        <v>217</v>
      </c>
      <c r="R143" s="50" t="s">
        <v>596</v>
      </c>
    </row>
    <row r="144" spans="1:18">
      <c r="A144" t="s">
        <v>749</v>
      </c>
      <c r="B144" s="9" t="s">
        <v>112</v>
      </c>
      <c r="C144" s="9" t="s">
        <v>28</v>
      </c>
      <c r="D144" s="5" t="str">
        <f t="shared" si="15"/>
        <v>8</v>
      </c>
      <c r="E144" s="33" t="s">
        <v>473</v>
      </c>
      <c r="F144" s="18">
        <v>40</v>
      </c>
      <c r="G144" s="19">
        <v>88</v>
      </c>
      <c r="H144" s="15"/>
      <c r="I144" s="15"/>
      <c r="J144" s="18">
        <v>83</v>
      </c>
      <c r="K144" s="15"/>
      <c r="L144" s="15"/>
      <c r="M144" s="15"/>
      <c r="N144" s="16"/>
      <c r="O144" s="17">
        <f t="shared" si="14"/>
        <v>3</v>
      </c>
      <c r="Q144" s="24">
        <f t="shared" si="16"/>
        <v>211</v>
      </c>
      <c r="R144" s="50" t="s">
        <v>596</v>
      </c>
    </row>
    <row r="145" spans="1:19">
      <c r="A145" t="s">
        <v>757</v>
      </c>
      <c r="B145" s="67" t="s">
        <v>272</v>
      </c>
      <c r="C145" s="9" t="s">
        <v>51</v>
      </c>
      <c r="D145" s="5" t="str">
        <f t="shared" si="15"/>
        <v>8</v>
      </c>
      <c r="E145" s="1" t="s">
        <v>582</v>
      </c>
      <c r="F145" s="15"/>
      <c r="G145" s="19">
        <v>94</v>
      </c>
      <c r="H145" s="64"/>
      <c r="I145" s="15"/>
      <c r="J145" s="18">
        <v>67</v>
      </c>
      <c r="K145" s="68"/>
      <c r="L145" s="68"/>
      <c r="M145" s="18">
        <v>50</v>
      </c>
      <c r="N145" s="65"/>
      <c r="Q145" s="24">
        <f t="shared" si="16"/>
        <v>211</v>
      </c>
      <c r="R145" s="49" t="s">
        <v>595</v>
      </c>
    </row>
    <row r="146" spans="1:19">
      <c r="A146" t="s">
        <v>702</v>
      </c>
      <c r="B146" s="9" t="s">
        <v>168</v>
      </c>
      <c r="C146" s="9" t="s">
        <v>91</v>
      </c>
      <c r="D146" s="5" t="str">
        <f t="shared" si="15"/>
        <v>8</v>
      </c>
      <c r="E146" s="56" t="s">
        <v>500</v>
      </c>
      <c r="F146" s="15"/>
      <c r="G146" s="19">
        <v>59</v>
      </c>
      <c r="H146" s="15"/>
      <c r="I146" s="15"/>
      <c r="J146" s="18">
        <v>100</v>
      </c>
      <c r="K146" s="15"/>
      <c r="L146" s="15"/>
      <c r="M146" s="18">
        <v>50</v>
      </c>
      <c r="N146" s="16"/>
      <c r="O146" s="17">
        <f t="shared" ref="O146:O152" si="17">COUNT(F146:N146)</f>
        <v>3</v>
      </c>
      <c r="Q146" s="24">
        <f t="shared" si="16"/>
        <v>209</v>
      </c>
      <c r="R146" s="49" t="s">
        <v>595</v>
      </c>
    </row>
    <row r="147" spans="1:19">
      <c r="A147" t="s">
        <v>703</v>
      </c>
      <c r="B147" s="9" t="s">
        <v>168</v>
      </c>
      <c r="C147" s="9" t="s">
        <v>12</v>
      </c>
      <c r="D147" s="5" t="str">
        <f t="shared" si="15"/>
        <v>8</v>
      </c>
      <c r="E147" s="56" t="s">
        <v>500</v>
      </c>
      <c r="F147" s="15"/>
      <c r="G147" s="19">
        <v>59</v>
      </c>
      <c r="H147" s="15"/>
      <c r="I147" s="15"/>
      <c r="J147" s="18">
        <v>100</v>
      </c>
      <c r="K147" s="15"/>
      <c r="L147" s="15"/>
      <c r="M147" s="18">
        <v>50</v>
      </c>
      <c r="N147" s="16"/>
      <c r="O147" s="17">
        <f t="shared" si="17"/>
        <v>3</v>
      </c>
      <c r="Q147" s="24">
        <f t="shared" si="16"/>
        <v>209</v>
      </c>
      <c r="R147" s="49" t="s">
        <v>595</v>
      </c>
    </row>
    <row r="148" spans="1:19">
      <c r="A148" t="s">
        <v>756</v>
      </c>
      <c r="B148" s="9" t="s">
        <v>267</v>
      </c>
      <c r="C148" s="9" t="s">
        <v>102</v>
      </c>
      <c r="D148" s="5" t="str">
        <f t="shared" si="15"/>
        <v>8</v>
      </c>
      <c r="E148" s="5" t="s">
        <v>580</v>
      </c>
      <c r="F148" s="15"/>
      <c r="G148" s="19">
        <v>35</v>
      </c>
      <c r="H148" s="15"/>
      <c r="I148" s="15"/>
      <c r="J148" s="18">
        <v>83</v>
      </c>
      <c r="K148" s="15"/>
      <c r="L148" s="15"/>
      <c r="M148" s="18">
        <v>83</v>
      </c>
      <c r="N148" s="16"/>
      <c r="O148" s="17">
        <f t="shared" si="17"/>
        <v>3</v>
      </c>
      <c r="Q148" s="24">
        <f t="shared" si="16"/>
        <v>201</v>
      </c>
      <c r="R148" s="49" t="s">
        <v>595</v>
      </c>
    </row>
    <row r="149" spans="1:19">
      <c r="A149" t="s">
        <v>740</v>
      </c>
      <c r="B149" s="10" t="s">
        <v>243</v>
      </c>
      <c r="C149" s="10" t="s">
        <v>36</v>
      </c>
      <c r="D149" s="5" t="str">
        <f t="shared" si="15"/>
        <v>8</v>
      </c>
      <c r="E149" s="14" t="s">
        <v>559</v>
      </c>
      <c r="F149" s="15"/>
      <c r="G149" s="20">
        <v>0</v>
      </c>
      <c r="H149" s="15"/>
      <c r="I149" s="15"/>
      <c r="J149" s="18">
        <v>100</v>
      </c>
      <c r="K149" s="15"/>
      <c r="L149" s="15"/>
      <c r="M149" s="18">
        <v>92</v>
      </c>
      <c r="N149" s="16"/>
      <c r="O149" s="17">
        <f t="shared" si="17"/>
        <v>3</v>
      </c>
      <c r="Q149" s="24">
        <f t="shared" si="16"/>
        <v>192</v>
      </c>
      <c r="R149" s="49" t="s">
        <v>595</v>
      </c>
    </row>
    <row r="150" spans="1:19">
      <c r="A150" t="s">
        <v>760</v>
      </c>
      <c r="B150" s="9" t="s">
        <v>281</v>
      </c>
      <c r="C150" s="9" t="s">
        <v>202</v>
      </c>
      <c r="D150" s="5" t="str">
        <f t="shared" si="15"/>
        <v>8</v>
      </c>
      <c r="E150" s="35" t="s">
        <v>443</v>
      </c>
      <c r="F150" s="15"/>
      <c r="G150" s="19">
        <v>41</v>
      </c>
      <c r="H150" s="15"/>
      <c r="I150" s="15"/>
      <c r="J150" s="18">
        <v>83</v>
      </c>
      <c r="K150" s="15"/>
      <c r="L150" s="15"/>
      <c r="M150" s="18">
        <v>67</v>
      </c>
      <c r="N150" s="16"/>
      <c r="O150" s="17">
        <f t="shared" si="17"/>
        <v>3</v>
      </c>
      <c r="Q150" s="24">
        <f t="shared" si="16"/>
        <v>191</v>
      </c>
    </row>
    <row r="151" spans="1:19">
      <c r="A151" t="s">
        <v>718</v>
      </c>
      <c r="B151" s="8" t="s">
        <v>357</v>
      </c>
      <c r="C151" s="8" t="s">
        <v>77</v>
      </c>
      <c r="D151" s="5" t="str">
        <f t="shared" si="15"/>
        <v>8</v>
      </c>
      <c r="E151" s="11" t="s">
        <v>527</v>
      </c>
      <c r="F151" s="15"/>
      <c r="G151" s="15"/>
      <c r="H151" s="21">
        <v>40</v>
      </c>
      <c r="I151" s="15"/>
      <c r="J151" s="18">
        <v>67</v>
      </c>
      <c r="K151" s="15"/>
      <c r="L151" s="15"/>
      <c r="M151" s="18">
        <v>83</v>
      </c>
      <c r="N151" s="16"/>
      <c r="O151" s="17">
        <f t="shared" si="17"/>
        <v>3</v>
      </c>
      <c r="Q151" s="24">
        <f t="shared" si="16"/>
        <v>190</v>
      </c>
    </row>
    <row r="152" spans="1:19">
      <c r="A152" t="s">
        <v>766</v>
      </c>
      <c r="B152" s="9" t="s">
        <v>120</v>
      </c>
      <c r="C152" s="9" t="s">
        <v>41</v>
      </c>
      <c r="D152" s="5" t="str">
        <f t="shared" si="15"/>
        <v>8</v>
      </c>
      <c r="E152" s="5" t="s">
        <v>593</v>
      </c>
      <c r="F152" s="18">
        <v>40</v>
      </c>
      <c r="G152" s="19">
        <v>53</v>
      </c>
      <c r="H152" s="15"/>
      <c r="I152" s="15"/>
      <c r="J152" s="18">
        <v>83</v>
      </c>
      <c r="K152" s="64"/>
      <c r="L152" s="15"/>
      <c r="M152" s="18">
        <v>50</v>
      </c>
      <c r="N152" s="65"/>
      <c r="O152" s="17">
        <f t="shared" si="17"/>
        <v>4</v>
      </c>
      <c r="Q152" s="24">
        <f>SUM(F152:N152)-MIN(F152:N152)</f>
        <v>186</v>
      </c>
    </row>
    <row r="153" spans="1:19">
      <c r="A153" t="s">
        <v>763</v>
      </c>
      <c r="B153" s="11" t="s">
        <v>364</v>
      </c>
      <c r="C153" s="8" t="s">
        <v>317</v>
      </c>
      <c r="D153" s="5" t="str">
        <f t="shared" si="15"/>
        <v>8</v>
      </c>
      <c r="E153" s="25" t="s">
        <v>434</v>
      </c>
      <c r="F153" s="15"/>
      <c r="G153" s="15"/>
      <c r="H153" s="21">
        <v>50</v>
      </c>
      <c r="I153" s="68"/>
      <c r="J153" s="18">
        <v>100</v>
      </c>
      <c r="K153" s="68"/>
      <c r="L153" s="68"/>
      <c r="M153" s="18">
        <v>33</v>
      </c>
      <c r="N153" s="16"/>
      <c r="Q153" s="24">
        <f t="shared" ref="Q153:Q161" si="18">SUM(F153:N153)</f>
        <v>183</v>
      </c>
    </row>
    <row r="154" spans="1:19">
      <c r="A154" t="s">
        <v>751</v>
      </c>
      <c r="B154" s="67" t="s">
        <v>259</v>
      </c>
      <c r="C154" s="67" t="s">
        <v>18</v>
      </c>
      <c r="D154" s="6" t="str">
        <f t="shared" si="15"/>
        <v>8</v>
      </c>
      <c r="E154" s="1" t="s">
        <v>573</v>
      </c>
      <c r="F154" s="15"/>
      <c r="G154" s="19">
        <v>41</v>
      </c>
      <c r="H154" s="21">
        <v>50</v>
      </c>
      <c r="I154" s="68"/>
      <c r="J154" s="68"/>
      <c r="K154" s="68"/>
      <c r="L154" s="68"/>
      <c r="M154" s="18">
        <v>83</v>
      </c>
      <c r="N154" s="64"/>
      <c r="O154" s="22"/>
      <c r="P154" s="22"/>
      <c r="Q154" s="24">
        <f t="shared" si="18"/>
        <v>174</v>
      </c>
      <c r="R154" s="2"/>
      <c r="S154" s="2"/>
    </row>
    <row r="155" spans="1:19">
      <c r="A155" t="s">
        <v>716</v>
      </c>
      <c r="B155" s="9" t="s">
        <v>143</v>
      </c>
      <c r="C155" s="9" t="s">
        <v>58</v>
      </c>
      <c r="D155" s="5" t="str">
        <f t="shared" si="15"/>
        <v>8</v>
      </c>
      <c r="E155" s="5" t="s">
        <v>470</v>
      </c>
      <c r="F155" s="18">
        <v>20</v>
      </c>
      <c r="G155" s="19">
        <v>65</v>
      </c>
      <c r="H155" s="15"/>
      <c r="I155" s="15"/>
      <c r="J155" s="18">
        <v>83</v>
      </c>
      <c r="K155" s="15"/>
      <c r="L155" s="15"/>
      <c r="M155" s="15"/>
      <c r="N155" s="16"/>
      <c r="O155" s="17">
        <f t="shared" ref="O155:O167" si="19">COUNT(F155:N155)</f>
        <v>3</v>
      </c>
      <c r="Q155" s="24">
        <f t="shared" si="18"/>
        <v>168</v>
      </c>
    </row>
    <row r="156" spans="1:19">
      <c r="A156" t="s">
        <v>706</v>
      </c>
      <c r="B156" s="8" t="s">
        <v>355</v>
      </c>
      <c r="C156" s="8" t="s">
        <v>140</v>
      </c>
      <c r="D156" s="5" t="str">
        <f t="shared" si="15"/>
        <v>8</v>
      </c>
      <c r="E156" s="5" t="s">
        <v>505</v>
      </c>
      <c r="F156" s="15"/>
      <c r="G156" s="15"/>
      <c r="H156" s="21">
        <v>50</v>
      </c>
      <c r="I156" s="15"/>
      <c r="J156" s="18">
        <v>50</v>
      </c>
      <c r="K156" s="15"/>
      <c r="L156" s="15"/>
      <c r="M156" s="18">
        <v>67</v>
      </c>
      <c r="N156" s="16"/>
      <c r="O156" s="17">
        <f t="shared" si="19"/>
        <v>3</v>
      </c>
      <c r="Q156" s="24">
        <f t="shared" si="18"/>
        <v>167</v>
      </c>
    </row>
    <row r="157" spans="1:19">
      <c r="A157" t="s">
        <v>728</v>
      </c>
      <c r="B157" s="9" t="s">
        <v>232</v>
      </c>
      <c r="C157" s="9" t="s">
        <v>45</v>
      </c>
      <c r="D157" s="5" t="str">
        <f t="shared" si="15"/>
        <v>8</v>
      </c>
      <c r="E157" s="1" t="s">
        <v>541</v>
      </c>
      <c r="F157" s="15"/>
      <c r="G157" s="19">
        <v>47</v>
      </c>
      <c r="H157" s="15"/>
      <c r="I157" s="15"/>
      <c r="J157" s="18">
        <v>50</v>
      </c>
      <c r="K157" s="15"/>
      <c r="L157" s="15"/>
      <c r="M157" s="18">
        <v>67</v>
      </c>
      <c r="N157" s="16"/>
      <c r="O157" s="17">
        <f t="shared" si="19"/>
        <v>3</v>
      </c>
      <c r="Q157" s="24">
        <f t="shared" si="18"/>
        <v>164</v>
      </c>
    </row>
    <row r="158" spans="1:19">
      <c r="A158" t="s">
        <v>738</v>
      </c>
      <c r="B158" s="8" t="s">
        <v>369</v>
      </c>
      <c r="C158" s="8" t="s">
        <v>77</v>
      </c>
      <c r="D158" s="5" t="str">
        <f t="shared" si="15"/>
        <v>8</v>
      </c>
      <c r="E158" s="25" t="s">
        <v>434</v>
      </c>
      <c r="F158" s="15"/>
      <c r="G158" s="15"/>
      <c r="H158" s="21">
        <v>20</v>
      </c>
      <c r="I158" s="15"/>
      <c r="J158" s="18">
        <v>100</v>
      </c>
      <c r="K158" s="64"/>
      <c r="L158" s="15"/>
      <c r="M158" s="18">
        <v>33</v>
      </c>
      <c r="N158" s="65"/>
      <c r="O158" s="17">
        <f t="shared" si="19"/>
        <v>3</v>
      </c>
      <c r="Q158" s="24">
        <f t="shared" si="18"/>
        <v>153</v>
      </c>
    </row>
    <row r="159" spans="1:19">
      <c r="A159" t="s">
        <v>750</v>
      </c>
      <c r="B159" s="9" t="s">
        <v>257</v>
      </c>
      <c r="C159" s="9" t="s">
        <v>128</v>
      </c>
      <c r="D159" s="5" t="str">
        <f t="shared" si="15"/>
        <v>8</v>
      </c>
      <c r="E159" s="6" t="s">
        <v>565</v>
      </c>
      <c r="F159" s="15"/>
      <c r="G159" s="19">
        <v>47</v>
      </c>
      <c r="H159" s="15"/>
      <c r="I159" s="15"/>
      <c r="J159" s="18">
        <v>67</v>
      </c>
      <c r="K159" s="15"/>
      <c r="L159" s="15"/>
      <c r="M159" s="18">
        <v>33</v>
      </c>
      <c r="N159" s="16"/>
      <c r="O159" s="17">
        <f t="shared" si="19"/>
        <v>3</v>
      </c>
      <c r="Q159" s="24">
        <f t="shared" si="18"/>
        <v>147</v>
      </c>
    </row>
    <row r="160" spans="1:19">
      <c r="A160" t="s">
        <v>714</v>
      </c>
      <c r="B160" s="8" t="s">
        <v>201</v>
      </c>
      <c r="C160" s="8" t="s">
        <v>202</v>
      </c>
      <c r="D160" s="5" t="str">
        <f t="shared" si="15"/>
        <v>8</v>
      </c>
      <c r="E160" s="11" t="s">
        <v>520</v>
      </c>
      <c r="F160" s="15"/>
      <c r="G160" s="19">
        <v>82</v>
      </c>
      <c r="H160" s="21">
        <v>40</v>
      </c>
      <c r="I160" s="15"/>
      <c r="J160" s="15"/>
      <c r="K160" s="15"/>
      <c r="L160" s="15"/>
      <c r="M160" s="18">
        <v>17</v>
      </c>
      <c r="N160" s="16"/>
      <c r="O160" s="17">
        <f t="shared" si="19"/>
        <v>3</v>
      </c>
      <c r="Q160" s="24">
        <f t="shared" si="18"/>
        <v>139</v>
      </c>
    </row>
    <row r="161" spans="1:18">
      <c r="A161" t="s">
        <v>711</v>
      </c>
      <c r="B161" s="8" t="s">
        <v>192</v>
      </c>
      <c r="C161" s="8" t="s">
        <v>140</v>
      </c>
      <c r="D161" s="5" t="str">
        <f t="shared" si="15"/>
        <v>8</v>
      </c>
      <c r="E161" s="5" t="s">
        <v>514</v>
      </c>
      <c r="F161" s="15"/>
      <c r="G161" s="15"/>
      <c r="H161" s="21">
        <v>0</v>
      </c>
      <c r="I161" s="15"/>
      <c r="J161" s="18">
        <v>50</v>
      </c>
      <c r="K161" s="15"/>
      <c r="L161" s="15"/>
      <c r="M161" s="18">
        <v>67</v>
      </c>
      <c r="N161" s="16"/>
      <c r="O161" s="17">
        <f t="shared" si="19"/>
        <v>3</v>
      </c>
      <c r="Q161" s="24">
        <f t="shared" si="18"/>
        <v>117</v>
      </c>
    </row>
    <row r="162" spans="1:18">
      <c r="A162" t="s">
        <v>752</v>
      </c>
      <c r="B162" s="10" t="s">
        <v>134</v>
      </c>
      <c r="C162" s="10" t="s">
        <v>135</v>
      </c>
      <c r="D162" s="5" t="str">
        <f t="shared" si="15"/>
        <v>8</v>
      </c>
      <c r="E162" s="14" t="s">
        <v>576</v>
      </c>
      <c r="F162" s="18">
        <v>30</v>
      </c>
      <c r="G162" s="20">
        <v>0</v>
      </c>
      <c r="H162" s="21">
        <v>0</v>
      </c>
      <c r="I162" s="15"/>
      <c r="J162" s="18">
        <v>67</v>
      </c>
      <c r="K162" s="15"/>
      <c r="L162" s="15"/>
      <c r="M162" s="18">
        <v>17</v>
      </c>
      <c r="N162" s="16"/>
      <c r="O162" s="17">
        <f t="shared" si="19"/>
        <v>5</v>
      </c>
      <c r="Q162" s="24">
        <f>F162+J162+M162</f>
        <v>114</v>
      </c>
    </row>
    <row r="163" spans="1:18">
      <c r="A163" t="s">
        <v>743</v>
      </c>
      <c r="B163" s="9" t="s">
        <v>248</v>
      </c>
      <c r="C163" s="9" t="s">
        <v>249</v>
      </c>
      <c r="D163" s="5" t="str">
        <f t="shared" si="15"/>
        <v>8</v>
      </c>
      <c r="E163" s="1" t="s">
        <v>561</v>
      </c>
      <c r="F163" s="15"/>
      <c r="G163" s="19">
        <v>35</v>
      </c>
      <c r="H163" s="15"/>
      <c r="I163" s="15"/>
      <c r="J163" s="18">
        <v>50</v>
      </c>
      <c r="K163" s="15"/>
      <c r="L163" s="15"/>
      <c r="M163" s="18">
        <v>17</v>
      </c>
      <c r="N163" s="16"/>
      <c r="O163" s="17">
        <f t="shared" si="19"/>
        <v>3</v>
      </c>
      <c r="Q163" s="24">
        <f>SUM(F163:N163)</f>
        <v>102</v>
      </c>
    </row>
    <row r="164" spans="1:18">
      <c r="A164" t="s">
        <v>721</v>
      </c>
      <c r="B164" s="7" t="s">
        <v>419</v>
      </c>
      <c r="C164" s="7" t="s">
        <v>420</v>
      </c>
      <c r="D164" s="5" t="str">
        <f t="shared" si="15"/>
        <v>8</v>
      </c>
      <c r="E164" s="40" t="s">
        <v>529</v>
      </c>
      <c r="F164" s="15"/>
      <c r="G164" s="15"/>
      <c r="H164" s="15"/>
      <c r="I164" s="15"/>
      <c r="J164" s="18">
        <v>100</v>
      </c>
      <c r="K164" s="15"/>
      <c r="L164" s="15"/>
      <c r="M164" s="15"/>
      <c r="N164" s="16"/>
      <c r="O164" s="17">
        <f t="shared" si="19"/>
        <v>1</v>
      </c>
      <c r="Q164" s="24">
        <f>SUM(F164:N164)</f>
        <v>100</v>
      </c>
    </row>
    <row r="165" spans="1:18">
      <c r="A165" t="s">
        <v>761</v>
      </c>
      <c r="B165" s="9" t="s">
        <v>282</v>
      </c>
      <c r="C165" s="9" t="s">
        <v>283</v>
      </c>
      <c r="D165" s="5" t="str">
        <f t="shared" si="15"/>
        <v>?</v>
      </c>
      <c r="E165" s="25" t="s">
        <v>434</v>
      </c>
      <c r="F165" s="15"/>
      <c r="G165" s="19">
        <v>88</v>
      </c>
      <c r="H165" s="15"/>
      <c r="I165" s="15"/>
      <c r="J165" s="15"/>
      <c r="K165" s="15"/>
      <c r="L165" s="15"/>
      <c r="M165" s="15"/>
      <c r="N165" s="16"/>
      <c r="O165" s="17">
        <f t="shared" si="19"/>
        <v>1</v>
      </c>
      <c r="Q165" s="24">
        <f>SUM(F165:N165)</f>
        <v>88</v>
      </c>
    </row>
    <row r="166" spans="1:18">
      <c r="A166" t="s">
        <v>717</v>
      </c>
      <c r="B166" s="8" t="s">
        <v>366</v>
      </c>
      <c r="C166" s="8" t="s">
        <v>367</v>
      </c>
      <c r="D166" s="5" t="str">
        <f t="shared" si="15"/>
        <v>8</v>
      </c>
      <c r="E166" s="25" t="s">
        <v>434</v>
      </c>
      <c r="F166" s="15"/>
      <c r="G166" s="15"/>
      <c r="H166" s="21">
        <v>20</v>
      </c>
      <c r="I166" s="15"/>
      <c r="J166" s="18">
        <v>67</v>
      </c>
      <c r="K166" s="15"/>
      <c r="L166" s="15"/>
      <c r="M166" s="18">
        <v>0</v>
      </c>
      <c r="N166" s="16"/>
      <c r="O166" s="17">
        <f t="shared" si="19"/>
        <v>3</v>
      </c>
      <c r="Q166" s="24">
        <f>SUM(F166:N166)</f>
        <v>87</v>
      </c>
    </row>
    <row r="167" spans="1:18">
      <c r="A167" t="s">
        <v>764</v>
      </c>
      <c r="B167" s="8" t="s">
        <v>371</v>
      </c>
      <c r="C167" s="8" t="s">
        <v>60</v>
      </c>
      <c r="D167" s="5" t="str">
        <f t="shared" si="15"/>
        <v>8</v>
      </c>
      <c r="E167" s="11" t="s">
        <v>577</v>
      </c>
      <c r="F167" s="15"/>
      <c r="G167" s="15"/>
      <c r="H167" s="21">
        <v>0</v>
      </c>
      <c r="I167" s="15"/>
      <c r="J167" s="18">
        <v>33</v>
      </c>
      <c r="K167" s="64"/>
      <c r="L167" s="15"/>
      <c r="M167" s="18">
        <v>33</v>
      </c>
      <c r="N167" s="16"/>
      <c r="O167" s="17">
        <f t="shared" si="19"/>
        <v>3</v>
      </c>
      <c r="Q167" s="24">
        <f>SUM(F167:N167)</f>
        <v>66</v>
      </c>
    </row>
    <row r="168" spans="1:18">
      <c r="B168" s="9"/>
      <c r="C168" s="9"/>
      <c r="D168" s="5"/>
      <c r="E168" s="5"/>
      <c r="F168" s="15"/>
      <c r="G168" s="19"/>
      <c r="H168" s="21"/>
      <c r="I168" s="15"/>
      <c r="J168" s="18"/>
      <c r="K168" s="15"/>
      <c r="L168" s="15"/>
      <c r="M168" s="18"/>
      <c r="N168" s="16"/>
    </row>
    <row r="169" spans="1:18">
      <c r="B169" s="9"/>
      <c r="C169" s="9"/>
      <c r="D169" s="5"/>
      <c r="E169" s="5"/>
      <c r="F169" s="15"/>
      <c r="G169" s="19"/>
      <c r="H169" s="21"/>
      <c r="I169" s="15"/>
      <c r="J169" s="18"/>
      <c r="K169" s="15"/>
      <c r="L169" s="15"/>
      <c r="M169" s="18"/>
      <c r="N169" s="16"/>
      <c r="R169">
        <f>COUNTIF(R170:R314,"зачислить")</f>
        <v>66</v>
      </c>
    </row>
    <row r="170" spans="1:18">
      <c r="A170" t="s">
        <v>777</v>
      </c>
      <c r="B170" s="8" t="s">
        <v>175</v>
      </c>
      <c r="C170" s="8" t="s">
        <v>176</v>
      </c>
      <c r="D170" s="5" t="str">
        <f>IF(AND(ISBLANK(I170),ISBLANK(L170)),IF(AND(ISBLANK(J170),ISBLANK(M170)),IF(AND(ISBLANK(K170),ISBLANK(N170)),"?","9"),"8"),"7")</f>
        <v>9</v>
      </c>
      <c r="E170" s="58" t="s">
        <v>438</v>
      </c>
      <c r="F170" s="15"/>
      <c r="G170" s="19">
        <v>100</v>
      </c>
      <c r="H170" s="21">
        <v>100</v>
      </c>
      <c r="I170" s="15"/>
      <c r="J170" s="15"/>
      <c r="K170" s="18">
        <v>100</v>
      </c>
      <c r="L170" s="15"/>
      <c r="M170" s="15"/>
      <c r="N170" s="18">
        <v>100</v>
      </c>
      <c r="O170" s="17">
        <f>COUNT(F170:N170)</f>
        <v>4</v>
      </c>
      <c r="Q170" s="24">
        <f>SUM(F170:N170)-MIN(F170:N170)</f>
        <v>300</v>
      </c>
      <c r="R170" s="49" t="s">
        <v>595</v>
      </c>
    </row>
    <row r="171" spans="1:18">
      <c r="A171" t="s">
        <v>778</v>
      </c>
      <c r="B171" s="9" t="s">
        <v>78</v>
      </c>
      <c r="C171" s="9" t="s">
        <v>79</v>
      </c>
      <c r="D171" s="5" t="str">
        <f>IF(AND(ISBLANK(I171),ISBLANK(L171)),IF(AND(ISBLANK(J171),ISBLANK(M171)),IF(AND(ISBLANK(K171),ISBLANK(N171)),"?","9"),"8"),"7")</f>
        <v>9</v>
      </c>
      <c r="E171" s="13" t="s">
        <v>439</v>
      </c>
      <c r="F171" s="18">
        <v>50</v>
      </c>
      <c r="G171" s="19">
        <v>100</v>
      </c>
      <c r="H171" s="21">
        <v>100</v>
      </c>
      <c r="I171" s="15"/>
      <c r="J171" s="15"/>
      <c r="K171" s="18">
        <v>100</v>
      </c>
      <c r="L171" s="15"/>
      <c r="M171" s="15"/>
      <c r="N171" s="18">
        <v>100</v>
      </c>
      <c r="O171" s="17">
        <f>COUNT(F171:N171)</f>
        <v>5</v>
      </c>
      <c r="Q171" s="24">
        <f>G171+H171+K171</f>
        <v>300</v>
      </c>
      <c r="R171" s="49" t="s">
        <v>595</v>
      </c>
    </row>
    <row r="172" spans="1:18">
      <c r="A172" t="s">
        <v>808</v>
      </c>
      <c r="B172" s="9" t="s">
        <v>57</v>
      </c>
      <c r="C172" s="9" t="s">
        <v>58</v>
      </c>
      <c r="D172" s="5" t="str">
        <f>IF(AND(ISBLANK(I172),ISBLANK(L172)),IF(AND(ISBLANK(J172),ISBLANK(M172)),IF(AND(ISBLANK(K172),ISBLANK(N172)),"?","9"),"8"),"7")</f>
        <v>9</v>
      </c>
      <c r="E172" s="51" t="s">
        <v>452</v>
      </c>
      <c r="F172" s="18">
        <v>60</v>
      </c>
      <c r="G172" s="19">
        <v>100</v>
      </c>
      <c r="H172" s="21">
        <v>100</v>
      </c>
      <c r="I172" s="15"/>
      <c r="J172" s="15"/>
      <c r="K172" s="18">
        <v>100</v>
      </c>
      <c r="L172" s="15"/>
      <c r="M172" s="15"/>
      <c r="N172" s="18">
        <v>57</v>
      </c>
      <c r="O172" s="17">
        <f>COUNT(F172:N172)</f>
        <v>5</v>
      </c>
      <c r="Q172" s="24">
        <f>K172+H172+G172</f>
        <v>300</v>
      </c>
      <c r="R172" s="49" t="s">
        <v>595</v>
      </c>
    </row>
    <row r="173" spans="1:18">
      <c r="A173" t="s">
        <v>826</v>
      </c>
      <c r="B173" s="9" t="s">
        <v>6</v>
      </c>
      <c r="C173" s="9" t="s">
        <v>7</v>
      </c>
      <c r="D173" s="5" t="str">
        <f>IF(AND(ISBLANK(I173),ISBLANK(L173)),IF(AND(ISBLANK(J173),ISBLANK(M173)),IF(AND(ISBLANK(K173),ISBLANK(N173)),"?","9"),"8"),"7")</f>
        <v>9</v>
      </c>
      <c r="E173" s="13" t="s">
        <v>459</v>
      </c>
      <c r="F173" s="18">
        <v>90</v>
      </c>
      <c r="G173" s="19">
        <v>100</v>
      </c>
      <c r="H173" s="21">
        <v>80</v>
      </c>
      <c r="I173" s="15"/>
      <c r="J173" s="15"/>
      <c r="K173" s="18">
        <v>100</v>
      </c>
      <c r="L173" s="15"/>
      <c r="M173" s="15"/>
      <c r="N173" s="18">
        <v>100</v>
      </c>
      <c r="O173" s="17">
        <f>COUNT(F173:N173)</f>
        <v>5</v>
      </c>
      <c r="Q173" s="24">
        <f>N173+K173+G173</f>
        <v>300</v>
      </c>
      <c r="R173" s="49" t="s">
        <v>595</v>
      </c>
    </row>
    <row r="174" spans="1:18">
      <c r="A174" t="s">
        <v>844</v>
      </c>
      <c r="B174" s="8" t="s">
        <v>305</v>
      </c>
      <c r="C174" s="8" t="s">
        <v>58</v>
      </c>
      <c r="D174" s="5" t="str">
        <f>IF(AND(ISBLANK(I174),ISBLANK(L174)),IF(AND(ISBLANK(J174),ISBLANK(M174)),IF(AND(ISBLANK(K174),ISBLANK(N174)),"?","9"),"8"),"7")</f>
        <v>9</v>
      </c>
      <c r="E174" s="13" t="s">
        <v>466</v>
      </c>
      <c r="F174" s="15"/>
      <c r="G174" s="15"/>
      <c r="H174" s="21">
        <v>100</v>
      </c>
      <c r="I174" s="15"/>
      <c r="J174" s="15"/>
      <c r="K174" s="18">
        <v>100</v>
      </c>
      <c r="L174" s="15"/>
      <c r="M174" s="15"/>
      <c r="N174" s="18">
        <v>100</v>
      </c>
      <c r="O174" s="17">
        <f>COUNT(F174:N174)</f>
        <v>3</v>
      </c>
      <c r="Q174" s="24">
        <f>SUM(F174:N174)</f>
        <v>300</v>
      </c>
      <c r="R174" s="49" t="s">
        <v>595</v>
      </c>
    </row>
    <row r="175" spans="1:18">
      <c r="A175" t="s">
        <v>853</v>
      </c>
      <c r="B175" s="67" t="s">
        <v>64</v>
      </c>
      <c r="C175" s="9" t="s">
        <v>65</v>
      </c>
      <c r="D175" s="5" t="str">
        <f>IF(AND(ISBLANK(I175),ISBLANK(L175)),IF(AND(ISBLANK(J175),ISBLANK(M175)),IF(AND(ISBLANK(K175),ISBLANK(N175)),"?","9"),"8"),"7")</f>
        <v>9</v>
      </c>
      <c r="E175" s="13" t="s">
        <v>467</v>
      </c>
      <c r="F175" s="18">
        <v>60</v>
      </c>
      <c r="G175" s="19">
        <v>94</v>
      </c>
      <c r="H175" s="21">
        <v>100</v>
      </c>
      <c r="I175" s="15"/>
      <c r="J175" s="15"/>
      <c r="K175" s="18">
        <v>100</v>
      </c>
      <c r="L175" s="68"/>
      <c r="M175" s="68"/>
      <c r="N175" s="18">
        <v>100</v>
      </c>
      <c r="O175" s="17">
        <f>COUNT(F175:N175)</f>
        <v>5</v>
      </c>
      <c r="Q175" s="24">
        <f>H175+K175+N175</f>
        <v>300</v>
      </c>
      <c r="R175" s="49" t="s">
        <v>595</v>
      </c>
    </row>
    <row r="176" spans="1:18">
      <c r="A176" t="s">
        <v>854</v>
      </c>
      <c r="B176" s="9" t="s">
        <v>42</v>
      </c>
      <c r="C176" s="9" t="s">
        <v>43</v>
      </c>
      <c r="D176" s="5" t="str">
        <f>IF(AND(ISBLANK(I176),ISBLANK(L176)),IF(AND(ISBLANK(J176),ISBLANK(M176)),IF(AND(ISBLANK(K176),ISBLANK(N176)),"?","9"),"8"),"7")</f>
        <v>9</v>
      </c>
      <c r="E176" s="27" t="s">
        <v>434</v>
      </c>
      <c r="F176" s="18">
        <v>70</v>
      </c>
      <c r="G176" s="19">
        <v>100</v>
      </c>
      <c r="H176" s="21">
        <v>60</v>
      </c>
      <c r="I176" s="15"/>
      <c r="J176" s="15"/>
      <c r="K176" s="18">
        <v>100</v>
      </c>
      <c r="L176" s="15"/>
      <c r="M176" s="15"/>
      <c r="N176" s="18">
        <v>100</v>
      </c>
      <c r="O176" s="17">
        <f>COUNT(F176:N176)</f>
        <v>5</v>
      </c>
      <c r="Q176" s="24">
        <f>N176+K176+G176</f>
        <v>300</v>
      </c>
      <c r="R176" s="49" t="s">
        <v>595</v>
      </c>
    </row>
    <row r="177" spans="1:18">
      <c r="A177" t="s">
        <v>858</v>
      </c>
      <c r="B177" s="8" t="s">
        <v>306</v>
      </c>
      <c r="C177" s="8" t="s">
        <v>172</v>
      </c>
      <c r="D177" s="5" t="str">
        <f>IF(AND(ISBLANK(I177),ISBLANK(L177)),IF(AND(ISBLANK(J177),ISBLANK(M177)),IF(AND(ISBLANK(K177),ISBLANK(N177)),"?","9"),"8"),"7")</f>
        <v>9</v>
      </c>
      <c r="E177" s="13" t="s">
        <v>500</v>
      </c>
      <c r="F177" s="15"/>
      <c r="G177" s="15"/>
      <c r="H177" s="21">
        <v>100</v>
      </c>
      <c r="I177" s="15"/>
      <c r="J177" s="15"/>
      <c r="K177" s="18">
        <v>100</v>
      </c>
      <c r="L177" s="15"/>
      <c r="M177" s="15"/>
      <c r="N177" s="18">
        <v>100</v>
      </c>
      <c r="O177" s="17">
        <f>COUNT(F177:N177)</f>
        <v>3</v>
      </c>
      <c r="Q177" s="24">
        <f>SUM(F177:N177)</f>
        <v>300</v>
      </c>
      <c r="R177" s="49" t="s">
        <v>595</v>
      </c>
    </row>
    <row r="178" spans="1:18">
      <c r="A178" t="s">
        <v>881</v>
      </c>
      <c r="B178" s="67" t="s">
        <v>99</v>
      </c>
      <c r="C178" s="9" t="s">
        <v>100</v>
      </c>
      <c r="D178" s="5" t="str">
        <f>IF(AND(ISBLANK(I178),ISBLANK(L178)),IF(AND(ISBLANK(J178),ISBLANK(M178)),IF(AND(ISBLANK(K178),ISBLANK(N178)),"?","9"),"8"),"7")</f>
        <v>9</v>
      </c>
      <c r="E178" s="1" t="s">
        <v>479</v>
      </c>
      <c r="F178" s="18">
        <v>50</v>
      </c>
      <c r="G178" s="69">
        <v>100</v>
      </c>
      <c r="H178" s="21">
        <v>80</v>
      </c>
      <c r="I178" s="68"/>
      <c r="J178" s="68"/>
      <c r="K178" s="18">
        <v>100</v>
      </c>
      <c r="L178" s="68"/>
      <c r="M178" s="68"/>
      <c r="N178" s="18">
        <v>100</v>
      </c>
      <c r="Q178" s="24">
        <f>N178+K178+G178</f>
        <v>300</v>
      </c>
      <c r="R178" s="49" t="s">
        <v>595</v>
      </c>
    </row>
    <row r="179" spans="1:18">
      <c r="A179" t="s">
        <v>813</v>
      </c>
      <c r="B179" s="9" t="s">
        <v>88</v>
      </c>
      <c r="C179" s="9" t="s">
        <v>69</v>
      </c>
      <c r="D179" s="5" t="str">
        <f>IF(AND(ISBLANK(I179),ISBLANK(L179)),IF(AND(ISBLANK(J179),ISBLANK(M179)),IF(AND(ISBLANK(K179),ISBLANK(N179)),"?","9"),"8"),"7")</f>
        <v>9</v>
      </c>
      <c r="E179" s="32" t="s">
        <v>478</v>
      </c>
      <c r="F179" s="18">
        <v>50</v>
      </c>
      <c r="G179" s="19">
        <v>100</v>
      </c>
      <c r="H179" s="21">
        <v>95</v>
      </c>
      <c r="I179" s="15"/>
      <c r="J179" s="15"/>
      <c r="K179" s="18">
        <v>100</v>
      </c>
      <c r="L179" s="15"/>
      <c r="M179" s="15"/>
      <c r="N179" s="18">
        <v>71</v>
      </c>
      <c r="O179" s="17">
        <f>COUNT(F179:N179)</f>
        <v>5</v>
      </c>
      <c r="Q179" s="24">
        <f>G179+H179+K179</f>
        <v>295</v>
      </c>
      <c r="R179" s="49" t="s">
        <v>595</v>
      </c>
    </row>
    <row r="180" spans="1:18">
      <c r="A180" t="s">
        <v>812</v>
      </c>
      <c r="B180" s="9" t="s">
        <v>86</v>
      </c>
      <c r="C180" s="9" t="s">
        <v>87</v>
      </c>
      <c r="D180" s="5" t="str">
        <f>IF(AND(ISBLANK(I180),ISBLANK(L180)),IF(AND(ISBLANK(J180),ISBLANK(M180)),IF(AND(ISBLANK(K180),ISBLANK(N180)),"?","9"),"8"),"7")</f>
        <v>9</v>
      </c>
      <c r="E180" s="27" t="s">
        <v>434</v>
      </c>
      <c r="F180" s="18">
        <v>50</v>
      </c>
      <c r="G180" s="19">
        <v>94</v>
      </c>
      <c r="H180" s="21">
        <v>60</v>
      </c>
      <c r="I180" s="15"/>
      <c r="J180" s="15"/>
      <c r="K180" s="18">
        <v>100</v>
      </c>
      <c r="L180" s="15"/>
      <c r="M180" s="15"/>
      <c r="N180" s="18">
        <v>100</v>
      </c>
      <c r="O180" s="17">
        <f>COUNT(F180:N180)</f>
        <v>5</v>
      </c>
      <c r="Q180" s="24">
        <f>K180+N180+G180</f>
        <v>294</v>
      </c>
      <c r="R180" s="49" t="s">
        <v>595</v>
      </c>
    </row>
    <row r="181" spans="1:18">
      <c r="A181" t="s">
        <v>827</v>
      </c>
      <c r="B181" s="9" t="s">
        <v>146</v>
      </c>
      <c r="C181" s="9" t="s">
        <v>147</v>
      </c>
      <c r="D181" s="5" t="str">
        <f>IF(AND(ISBLANK(I181),ISBLANK(L181)),IF(AND(ISBLANK(J181),ISBLANK(M181)),IF(AND(ISBLANK(K181),ISBLANK(N181)),"?","9"),"8"),"7")</f>
        <v>9</v>
      </c>
      <c r="E181" s="13" t="s">
        <v>460</v>
      </c>
      <c r="F181" s="18">
        <v>20</v>
      </c>
      <c r="G181" s="19">
        <v>94</v>
      </c>
      <c r="H181" s="21">
        <v>20</v>
      </c>
      <c r="I181" s="15"/>
      <c r="J181" s="15"/>
      <c r="K181" s="18">
        <v>100</v>
      </c>
      <c r="L181" s="15"/>
      <c r="M181" s="15"/>
      <c r="N181" s="18">
        <v>100</v>
      </c>
      <c r="O181" s="17">
        <f>COUNT(F181:N181)</f>
        <v>5</v>
      </c>
      <c r="Q181" s="24">
        <f>N181+K181+G181</f>
        <v>294</v>
      </c>
      <c r="R181" s="49" t="s">
        <v>595</v>
      </c>
    </row>
    <row r="182" spans="1:18">
      <c r="A182" t="s">
        <v>857</v>
      </c>
      <c r="B182" s="9" t="s">
        <v>96</v>
      </c>
      <c r="C182" s="9" t="s">
        <v>97</v>
      </c>
      <c r="D182" s="5" t="str">
        <f>IF(AND(ISBLANK(I182),ISBLANK(L182)),IF(AND(ISBLANK(J182),ISBLANK(M182)),IF(AND(ISBLANK(K182),ISBLANK(N182)),"?","9"),"8"),"7")</f>
        <v>9</v>
      </c>
      <c r="E182" s="13" t="s">
        <v>558</v>
      </c>
      <c r="F182" s="18">
        <v>50</v>
      </c>
      <c r="G182" s="19">
        <v>94</v>
      </c>
      <c r="H182" s="21">
        <v>60</v>
      </c>
      <c r="I182" s="15"/>
      <c r="J182" s="15"/>
      <c r="K182" s="18">
        <v>100</v>
      </c>
      <c r="L182" s="15"/>
      <c r="M182" s="15"/>
      <c r="N182" s="18">
        <v>100</v>
      </c>
      <c r="O182" s="17">
        <f>COUNT(F182:N182)</f>
        <v>5</v>
      </c>
      <c r="Q182" s="24">
        <f>N182+K182+G182</f>
        <v>294</v>
      </c>
      <c r="R182" s="49" t="s">
        <v>595</v>
      </c>
    </row>
    <row r="183" spans="1:18">
      <c r="A183" t="s">
        <v>855</v>
      </c>
      <c r="B183" s="7" t="s">
        <v>92</v>
      </c>
      <c r="C183" s="7" t="s">
        <v>93</v>
      </c>
      <c r="D183" s="5" t="str">
        <f>IF(AND(ISBLANK(I183),ISBLANK(L183)),IF(AND(ISBLANK(J183),ISBLANK(M183)),IF(AND(ISBLANK(K183),ISBLANK(N183)),"?","9"),"8"),"7")</f>
        <v>9</v>
      </c>
      <c r="E183" s="13" t="s">
        <v>513</v>
      </c>
      <c r="F183" s="18">
        <v>50</v>
      </c>
      <c r="G183" s="15"/>
      <c r="H183" s="21">
        <v>90</v>
      </c>
      <c r="I183" s="15"/>
      <c r="J183" s="15"/>
      <c r="K183" s="18">
        <v>100</v>
      </c>
      <c r="L183" s="15"/>
      <c r="M183" s="15"/>
      <c r="N183" s="18">
        <v>100</v>
      </c>
      <c r="O183" s="17">
        <f>COUNT(F183:N183)</f>
        <v>4</v>
      </c>
      <c r="Q183" s="24">
        <f>SUM(F183:N183)-MIN(F183:N183)</f>
        <v>290</v>
      </c>
      <c r="R183" s="49" t="s">
        <v>595</v>
      </c>
    </row>
    <row r="184" spans="1:18">
      <c r="A184" t="s">
        <v>792</v>
      </c>
      <c r="B184" s="12" t="s">
        <v>84</v>
      </c>
      <c r="C184" s="7" t="s">
        <v>69</v>
      </c>
      <c r="D184" s="5">
        <v>9</v>
      </c>
      <c r="E184" s="53" t="s">
        <v>443</v>
      </c>
      <c r="F184" s="18">
        <v>0</v>
      </c>
      <c r="G184" s="19">
        <v>88</v>
      </c>
      <c r="H184" s="15"/>
      <c r="I184" s="15"/>
      <c r="J184" s="15"/>
      <c r="K184" s="18">
        <v>100</v>
      </c>
      <c r="L184" s="68"/>
      <c r="M184" s="70"/>
      <c r="N184" s="18">
        <v>100</v>
      </c>
      <c r="O184" s="17">
        <f>COUNT(F184:N184)</f>
        <v>4</v>
      </c>
      <c r="Q184" s="24">
        <f>G184+K184+N184</f>
        <v>288</v>
      </c>
      <c r="R184" s="49" t="s">
        <v>595</v>
      </c>
    </row>
    <row r="185" spans="1:18">
      <c r="A185" t="s">
        <v>780</v>
      </c>
      <c r="B185" s="9" t="s">
        <v>80</v>
      </c>
      <c r="C185" s="9" t="s">
        <v>81</v>
      </c>
      <c r="D185" s="5" t="str">
        <f>IF(AND(ISBLANK(I185),ISBLANK(L185)),IF(AND(ISBLANK(J185),ISBLANK(M185)),IF(AND(ISBLANK(K185),ISBLANK(N185)),"?","9"),"8"),"7")</f>
        <v>9</v>
      </c>
      <c r="E185" s="6" t="s">
        <v>499</v>
      </c>
      <c r="F185" s="18">
        <v>50</v>
      </c>
      <c r="G185" s="19">
        <v>24</v>
      </c>
      <c r="H185" s="21">
        <v>100</v>
      </c>
      <c r="I185" s="15"/>
      <c r="J185" s="15"/>
      <c r="K185" s="18">
        <v>100</v>
      </c>
      <c r="L185" s="15"/>
      <c r="M185" s="15"/>
      <c r="N185" s="18">
        <v>86</v>
      </c>
      <c r="O185" s="17">
        <f>COUNT(F185:N185)</f>
        <v>5</v>
      </c>
      <c r="Q185" s="24">
        <f>K185+H185+N185</f>
        <v>286</v>
      </c>
      <c r="R185" s="49" t="s">
        <v>595</v>
      </c>
    </row>
    <row r="186" spans="1:18">
      <c r="A186" t="s">
        <v>805</v>
      </c>
      <c r="B186" s="11" t="s">
        <v>298</v>
      </c>
      <c r="C186" s="8" t="s">
        <v>102</v>
      </c>
      <c r="D186" s="5" t="str">
        <f>IF(AND(ISBLANK(I186),ISBLANK(L186)),IF(AND(ISBLANK(J186),ISBLANK(M186)),IF(AND(ISBLANK(K186),ISBLANK(N186)),"?","9"),"8"),"7")</f>
        <v>9</v>
      </c>
      <c r="E186" s="13" t="s">
        <v>450</v>
      </c>
      <c r="F186" s="15"/>
      <c r="G186" s="15"/>
      <c r="H186" s="21">
        <v>100</v>
      </c>
      <c r="I186" s="15"/>
      <c r="J186" s="15"/>
      <c r="K186" s="18">
        <v>100</v>
      </c>
      <c r="L186" s="68"/>
      <c r="M186" s="68"/>
      <c r="N186" s="18">
        <v>86</v>
      </c>
      <c r="O186" s="17">
        <f>COUNT(F186:N186)</f>
        <v>3</v>
      </c>
      <c r="Q186" s="24">
        <f>SUM(F186:N186)</f>
        <v>286</v>
      </c>
      <c r="R186" s="49" t="s">
        <v>595</v>
      </c>
    </row>
    <row r="187" spans="1:18">
      <c r="A187" t="s">
        <v>806</v>
      </c>
      <c r="B187" s="67" t="s">
        <v>212</v>
      </c>
      <c r="C187" s="9" t="s">
        <v>111</v>
      </c>
      <c r="D187" s="5" t="str">
        <f>IF(AND(ISBLANK(I187),ISBLANK(L187)),IF(AND(ISBLANK(J187),ISBLANK(M187)),IF(AND(ISBLANK(K187),ISBLANK(N187)),"?","9"),"8"),"7")</f>
        <v>9</v>
      </c>
      <c r="E187" s="27" t="s">
        <v>434</v>
      </c>
      <c r="F187" s="15"/>
      <c r="G187" s="19">
        <v>100</v>
      </c>
      <c r="H187" s="21">
        <v>40</v>
      </c>
      <c r="I187" s="15"/>
      <c r="J187" s="15"/>
      <c r="K187" s="18">
        <v>100</v>
      </c>
      <c r="L187" s="68"/>
      <c r="M187" s="68"/>
      <c r="N187" s="18">
        <v>86</v>
      </c>
      <c r="O187" s="17">
        <f>COUNT(F187:N187)</f>
        <v>4</v>
      </c>
      <c r="Q187" s="24">
        <f>SUM(F187:N187)-MIN(F187:N187)</f>
        <v>286</v>
      </c>
      <c r="R187" s="49" t="s">
        <v>595</v>
      </c>
    </row>
    <row r="188" spans="1:18">
      <c r="A188" t="s">
        <v>843</v>
      </c>
      <c r="B188" s="8" t="s">
        <v>304</v>
      </c>
      <c r="C188" s="8" t="s">
        <v>210</v>
      </c>
      <c r="D188" s="5" t="str">
        <f>IF(AND(ISBLANK(I188),ISBLANK(L188)),IF(AND(ISBLANK(J188),ISBLANK(M188)),IF(AND(ISBLANK(K188),ISBLANK(N188)),"?","9"),"8"),"7")</f>
        <v>9</v>
      </c>
      <c r="E188" s="37" t="s">
        <v>454</v>
      </c>
      <c r="F188" s="15"/>
      <c r="G188" s="15"/>
      <c r="H188" s="21">
        <v>100</v>
      </c>
      <c r="I188" s="15"/>
      <c r="J188" s="15"/>
      <c r="K188" s="18">
        <v>100</v>
      </c>
      <c r="L188" s="15"/>
      <c r="M188" s="15"/>
      <c r="N188" s="18">
        <v>86</v>
      </c>
      <c r="O188" s="17">
        <f>COUNT(F188:N188)</f>
        <v>3</v>
      </c>
      <c r="Q188" s="24">
        <f>SUM(F188:N188)</f>
        <v>286</v>
      </c>
      <c r="R188" s="49" t="s">
        <v>595</v>
      </c>
    </row>
    <row r="189" spans="1:18">
      <c r="A189" t="s">
        <v>871</v>
      </c>
      <c r="B189" s="9" t="s">
        <v>68</v>
      </c>
      <c r="C189" s="9" t="s">
        <v>69</v>
      </c>
      <c r="D189" s="5" t="str">
        <f>IF(AND(ISBLANK(I189),ISBLANK(L189)),IF(AND(ISBLANK(J189),ISBLANK(M189)),IF(AND(ISBLANK(K189),ISBLANK(N189)),"?","9"),"8"),"7")</f>
        <v>9</v>
      </c>
      <c r="E189" s="13" t="s">
        <v>472</v>
      </c>
      <c r="F189" s="18">
        <v>60</v>
      </c>
      <c r="G189" s="19">
        <v>100</v>
      </c>
      <c r="H189" s="15"/>
      <c r="I189" s="15"/>
      <c r="J189" s="15"/>
      <c r="K189" s="18">
        <v>100</v>
      </c>
      <c r="L189" s="15"/>
      <c r="M189" s="15"/>
      <c r="N189" s="18">
        <v>86</v>
      </c>
      <c r="O189" s="17">
        <f>COUNT(F189:N189)</f>
        <v>4</v>
      </c>
      <c r="Q189" s="24">
        <f>SUM(F189:N189)-MIN(F189:N189)</f>
        <v>286</v>
      </c>
      <c r="R189" s="49" t="s">
        <v>595</v>
      </c>
    </row>
    <row r="190" spans="1:18">
      <c r="A190" t="s">
        <v>874</v>
      </c>
      <c r="B190" s="7" t="s">
        <v>44</v>
      </c>
      <c r="C190" s="7" t="s">
        <v>45</v>
      </c>
      <c r="D190" s="5" t="str">
        <f>IF(AND(ISBLANK(I190),ISBLANK(L190)),IF(AND(ISBLANK(J190),ISBLANK(M190)),IF(AND(ISBLANK(K190),ISBLANK(N190)),"?","9"),"8"),"7")</f>
        <v>9</v>
      </c>
      <c r="E190" s="13" t="s">
        <v>473</v>
      </c>
      <c r="F190" s="18">
        <v>70</v>
      </c>
      <c r="G190" s="15"/>
      <c r="H190" s="21">
        <v>100</v>
      </c>
      <c r="I190" s="15"/>
      <c r="J190" s="15"/>
      <c r="K190" s="18">
        <v>100</v>
      </c>
      <c r="L190" s="15"/>
      <c r="M190" s="15"/>
      <c r="N190" s="18">
        <v>86</v>
      </c>
      <c r="O190" s="17">
        <f>COUNT(F190:N190)</f>
        <v>4</v>
      </c>
      <c r="Q190" s="24">
        <f>SUM(F190:N190)-MIN(F190:N190)</f>
        <v>286</v>
      </c>
      <c r="R190" s="49" t="s">
        <v>595</v>
      </c>
    </row>
    <row r="191" spans="1:18">
      <c r="A191" t="s">
        <v>879</v>
      </c>
      <c r="B191" s="9" t="s">
        <v>271</v>
      </c>
      <c r="C191" s="9" t="s">
        <v>51</v>
      </c>
      <c r="D191" s="5" t="str">
        <f>IF(AND(ISBLANK(I191),ISBLANK(L191)),IF(AND(ISBLANK(J191),ISBLANK(M191)),IF(AND(ISBLANK(K191),ISBLANK(N191)),"?","9"),"8"),"7")</f>
        <v>9</v>
      </c>
      <c r="E191" s="53" t="s">
        <v>458</v>
      </c>
      <c r="F191" s="15"/>
      <c r="G191" s="19">
        <v>100</v>
      </c>
      <c r="H191" s="21">
        <v>80</v>
      </c>
      <c r="I191" s="15"/>
      <c r="J191" s="15"/>
      <c r="K191" s="18">
        <v>100</v>
      </c>
      <c r="L191" s="15"/>
      <c r="M191" s="15"/>
      <c r="N191" s="18">
        <v>86</v>
      </c>
      <c r="O191" s="17">
        <f>COUNT(F191:N191)</f>
        <v>4</v>
      </c>
      <c r="Q191" s="24">
        <f>SUM(F191:N191)-MIN(F191:N191)</f>
        <v>286</v>
      </c>
      <c r="R191" s="49" t="s">
        <v>595</v>
      </c>
    </row>
    <row r="192" spans="1:18">
      <c r="A192" t="s">
        <v>880</v>
      </c>
      <c r="B192" s="9" t="s">
        <v>46</v>
      </c>
      <c r="C192" s="9" t="s">
        <v>9</v>
      </c>
      <c r="D192" s="5" t="str">
        <f>IF(AND(ISBLANK(I192),ISBLANK(L192)),IF(AND(ISBLANK(J192),ISBLANK(M192)),IF(AND(ISBLANK(K192),ISBLANK(N192)),"?","9"),"8"),"7")</f>
        <v>9</v>
      </c>
      <c r="E192" s="5" t="s">
        <v>581</v>
      </c>
      <c r="F192" s="18">
        <v>70</v>
      </c>
      <c r="G192" s="19">
        <v>100</v>
      </c>
      <c r="H192" s="21">
        <v>80</v>
      </c>
      <c r="I192" s="15"/>
      <c r="J192" s="15"/>
      <c r="K192" s="18">
        <v>100</v>
      </c>
      <c r="L192" s="15"/>
      <c r="M192" s="15"/>
      <c r="N192" s="18">
        <v>86</v>
      </c>
      <c r="O192" s="17">
        <f>COUNT(F192:N192)</f>
        <v>5</v>
      </c>
      <c r="Q192" s="24">
        <f>G192+K192+N192</f>
        <v>286</v>
      </c>
      <c r="R192" s="49" t="s">
        <v>595</v>
      </c>
    </row>
    <row r="193" spans="1:18">
      <c r="A193" t="s">
        <v>771</v>
      </c>
      <c r="B193" s="9" t="s">
        <v>169</v>
      </c>
      <c r="C193" s="9" t="s">
        <v>170</v>
      </c>
      <c r="D193" s="5" t="str">
        <f>IF(AND(ISBLANK(I193),ISBLANK(L193)),IF(AND(ISBLANK(J193),ISBLANK(M193)),IF(AND(ISBLANK(K193),ISBLANK(N193)),"?","9"),"8"),"7")</f>
        <v>9</v>
      </c>
      <c r="E193" s="13" t="s">
        <v>435</v>
      </c>
      <c r="F193" s="15"/>
      <c r="G193" s="19">
        <v>100</v>
      </c>
      <c r="H193" s="15"/>
      <c r="I193" s="15"/>
      <c r="J193" s="15"/>
      <c r="K193" s="18">
        <v>83</v>
      </c>
      <c r="L193" s="15"/>
      <c r="M193" s="15"/>
      <c r="N193" s="18">
        <v>100</v>
      </c>
      <c r="O193" s="17">
        <f>COUNT(F193:N193)</f>
        <v>3</v>
      </c>
      <c r="Q193" s="24">
        <f>SUM(F193:N193)</f>
        <v>283</v>
      </c>
      <c r="R193" s="49" t="s">
        <v>595</v>
      </c>
    </row>
    <row r="194" spans="1:18">
      <c r="A194" t="s">
        <v>779</v>
      </c>
      <c r="B194" s="8" t="s">
        <v>297</v>
      </c>
      <c r="C194" s="8" t="s">
        <v>182</v>
      </c>
      <c r="D194" s="5" t="str">
        <f>IF(AND(ISBLANK(I194),ISBLANK(L194)),IF(AND(ISBLANK(J194),ISBLANK(M194)),IF(AND(ISBLANK(K194),ISBLANK(N194)),"?","9"),"8"),"7")</f>
        <v>9</v>
      </c>
      <c r="E194" s="25" t="s">
        <v>434</v>
      </c>
      <c r="F194" s="15"/>
      <c r="G194" s="15"/>
      <c r="H194" s="21">
        <v>100</v>
      </c>
      <c r="I194" s="15"/>
      <c r="J194" s="15"/>
      <c r="K194" s="18">
        <v>83</v>
      </c>
      <c r="L194" s="15"/>
      <c r="M194" s="15"/>
      <c r="N194" s="18">
        <v>100</v>
      </c>
      <c r="O194" s="17">
        <f>COUNT(F194:N194)</f>
        <v>3</v>
      </c>
      <c r="Q194" s="24">
        <f>SUM(F194:N194)</f>
        <v>283</v>
      </c>
      <c r="R194" s="50" t="s">
        <v>596</v>
      </c>
    </row>
    <row r="195" spans="1:18">
      <c r="A195" t="s">
        <v>818</v>
      </c>
      <c r="B195" s="9" t="s">
        <v>89</v>
      </c>
      <c r="C195" s="9" t="s">
        <v>9</v>
      </c>
      <c r="D195" s="5" t="str">
        <f>IF(AND(ISBLANK(I195),ISBLANK(L195)),IF(AND(ISBLANK(J195),ISBLANK(M195)),IF(AND(ISBLANK(K195),ISBLANK(N195)),"?","9"),"8"),"7")</f>
        <v>9</v>
      </c>
      <c r="E195" s="1" t="s">
        <v>534</v>
      </c>
      <c r="F195" s="18">
        <v>50</v>
      </c>
      <c r="G195" s="19">
        <v>100</v>
      </c>
      <c r="H195" s="21">
        <v>60</v>
      </c>
      <c r="I195" s="15"/>
      <c r="J195" s="15"/>
      <c r="K195" s="18">
        <v>83</v>
      </c>
      <c r="L195" s="15"/>
      <c r="M195" s="15"/>
      <c r="N195" s="18">
        <v>100</v>
      </c>
      <c r="O195" s="17">
        <f>COUNT(F195:N195)</f>
        <v>5</v>
      </c>
      <c r="Q195" s="24">
        <f>N195+G195+K195</f>
        <v>283</v>
      </c>
      <c r="R195" s="49" t="s">
        <v>595</v>
      </c>
    </row>
    <row r="196" spans="1:18">
      <c r="A196" t="s">
        <v>856</v>
      </c>
      <c r="B196" s="9" t="s">
        <v>241</v>
      </c>
      <c r="C196" s="9" t="s">
        <v>9</v>
      </c>
      <c r="D196" s="5" t="str">
        <f>IF(AND(ISBLANK(I196),ISBLANK(L196)),IF(AND(ISBLANK(J196),ISBLANK(M196)),IF(AND(ISBLANK(K196),ISBLANK(N196)),"?","9"),"8"),"7")</f>
        <v>9</v>
      </c>
      <c r="E196" s="13" t="s">
        <v>468</v>
      </c>
      <c r="F196" s="15"/>
      <c r="G196" s="19">
        <v>100</v>
      </c>
      <c r="H196" s="15"/>
      <c r="I196" s="15"/>
      <c r="J196" s="15"/>
      <c r="K196" s="18">
        <v>83</v>
      </c>
      <c r="L196" s="15"/>
      <c r="M196" s="15"/>
      <c r="N196" s="18">
        <v>100</v>
      </c>
      <c r="O196" s="17">
        <f>COUNT(F196:N196)</f>
        <v>3</v>
      </c>
      <c r="Q196" s="24">
        <f>SUM(F196:N196)</f>
        <v>283</v>
      </c>
      <c r="R196" s="49" t="s">
        <v>595</v>
      </c>
    </row>
    <row r="197" spans="1:18">
      <c r="A197" t="s">
        <v>769</v>
      </c>
      <c r="B197" s="8" t="s">
        <v>166</v>
      </c>
      <c r="C197" s="8" t="s">
        <v>167</v>
      </c>
      <c r="D197" s="5" t="str">
        <f>IF(AND(ISBLANK(I197),ISBLANK(L197)),IF(AND(ISBLANK(J197),ISBLANK(M197)),IF(AND(ISBLANK(K197),ISBLANK(N197)),"?","9"),"8"),"7")</f>
        <v>9</v>
      </c>
      <c r="E197" s="55" t="s">
        <v>432</v>
      </c>
      <c r="F197" s="15"/>
      <c r="G197" s="19">
        <v>82</v>
      </c>
      <c r="H197" s="21">
        <v>100</v>
      </c>
      <c r="I197" s="15"/>
      <c r="J197" s="15"/>
      <c r="K197" s="18">
        <v>100</v>
      </c>
      <c r="L197" s="15"/>
      <c r="M197" s="15"/>
      <c r="N197" s="18">
        <v>71</v>
      </c>
      <c r="O197" s="17">
        <f>COUNT(F197:N197)</f>
        <v>4</v>
      </c>
      <c r="Q197" s="24">
        <f>SUM(F197:N197)-MIN(F197:N197)</f>
        <v>282</v>
      </c>
      <c r="R197" s="49" t="s">
        <v>595</v>
      </c>
    </row>
    <row r="198" spans="1:18">
      <c r="A198" t="s">
        <v>872</v>
      </c>
      <c r="B198" s="11" t="s">
        <v>332</v>
      </c>
      <c r="C198" s="8" t="s">
        <v>30</v>
      </c>
      <c r="D198" s="5" t="str">
        <f>IF(AND(ISBLANK(I198),ISBLANK(L198)),IF(AND(ISBLANK(J198),ISBLANK(M198)),IF(AND(ISBLANK(K198),ISBLANK(N198)),"?","9"),"8"),"7")</f>
        <v>9</v>
      </c>
      <c r="E198" s="5" t="s">
        <v>574</v>
      </c>
      <c r="F198" s="15"/>
      <c r="G198" s="15"/>
      <c r="H198" s="21">
        <v>80</v>
      </c>
      <c r="I198" s="68"/>
      <c r="J198" s="68"/>
      <c r="K198" s="18">
        <v>100</v>
      </c>
      <c r="L198" s="68"/>
      <c r="M198" s="68"/>
      <c r="N198" s="18">
        <v>100</v>
      </c>
      <c r="Q198" s="24">
        <f>SUM(F198:N198)</f>
        <v>280</v>
      </c>
      <c r="R198" s="49" t="s">
        <v>595</v>
      </c>
    </row>
    <row r="199" spans="1:18">
      <c r="A199" t="s">
        <v>873</v>
      </c>
      <c r="B199" s="8" t="s">
        <v>333</v>
      </c>
      <c r="C199" s="8" t="s">
        <v>193</v>
      </c>
      <c r="D199" s="5" t="str">
        <f>IF(AND(ISBLANK(I199),ISBLANK(L199)),IF(AND(ISBLANK(J199),ISBLANK(M199)),IF(AND(ISBLANK(K199),ISBLANK(N199)),"?","9"),"8"),"7")</f>
        <v>9</v>
      </c>
      <c r="E199" s="5" t="s">
        <v>575</v>
      </c>
      <c r="F199" s="15"/>
      <c r="G199" s="15"/>
      <c r="H199" s="21">
        <v>80</v>
      </c>
      <c r="I199" s="15"/>
      <c r="J199" s="15"/>
      <c r="K199" s="18">
        <v>100</v>
      </c>
      <c r="L199" s="15"/>
      <c r="M199" s="15"/>
      <c r="N199" s="18">
        <v>100</v>
      </c>
      <c r="O199" s="17">
        <f>COUNT(F199:N199)</f>
        <v>3</v>
      </c>
      <c r="Q199" s="24">
        <f>SUM(F199:N199)</f>
        <v>280</v>
      </c>
      <c r="R199" s="49" t="s">
        <v>595</v>
      </c>
    </row>
    <row r="200" spans="1:18">
      <c r="A200" t="s">
        <v>877</v>
      </c>
      <c r="B200" s="9" t="s">
        <v>269</v>
      </c>
      <c r="C200" s="9" t="s">
        <v>270</v>
      </c>
      <c r="D200" s="5" t="str">
        <f>IF(AND(ISBLANK(I200),ISBLANK(L200)),IF(AND(ISBLANK(J200),ISBLANK(M200)),IF(AND(ISBLANK(K200),ISBLANK(N200)),"?","9"),"8"),"7")</f>
        <v>9</v>
      </c>
      <c r="E200" s="13" t="s">
        <v>477</v>
      </c>
      <c r="F200" s="15"/>
      <c r="G200" s="19">
        <v>94</v>
      </c>
      <c r="H200" s="21">
        <v>60</v>
      </c>
      <c r="I200" s="15"/>
      <c r="J200" s="15"/>
      <c r="K200" s="18">
        <v>100</v>
      </c>
      <c r="L200" s="15"/>
      <c r="M200" s="15"/>
      <c r="N200" s="18">
        <v>86</v>
      </c>
      <c r="O200" s="17">
        <f>COUNT(F200:N200)</f>
        <v>4</v>
      </c>
      <c r="Q200" s="24">
        <f>SUM(F200:N200)-MIN(F200:N200)</f>
        <v>280</v>
      </c>
      <c r="R200" s="49" t="s">
        <v>595</v>
      </c>
    </row>
    <row r="201" spans="1:18">
      <c r="A201" t="s">
        <v>910</v>
      </c>
      <c r="B201" s="8" t="s">
        <v>338</v>
      </c>
      <c r="C201" s="8" t="s">
        <v>28</v>
      </c>
      <c r="D201" s="5" t="str">
        <f>IF(AND(ISBLANK(I201),ISBLANK(L201)),IF(AND(ISBLANK(J201),ISBLANK(M201)),IF(AND(ISBLANK(K201),ISBLANK(N201)),"?","9"),"8"),"7")</f>
        <v>9</v>
      </c>
      <c r="E201" s="27" t="s">
        <v>434</v>
      </c>
      <c r="F201" s="15"/>
      <c r="G201" s="15"/>
      <c r="H201" s="21">
        <v>80</v>
      </c>
      <c r="I201" s="15"/>
      <c r="J201" s="15"/>
      <c r="K201" s="18">
        <v>100</v>
      </c>
      <c r="L201" s="15"/>
      <c r="M201" s="15"/>
      <c r="N201" s="18">
        <v>100</v>
      </c>
      <c r="O201" s="17">
        <f>COUNT(F201:N201)</f>
        <v>3</v>
      </c>
      <c r="Q201" s="24">
        <f>SUM(F201:N201)</f>
        <v>280</v>
      </c>
      <c r="R201" s="50" t="s">
        <v>596</v>
      </c>
    </row>
    <row r="202" spans="1:18">
      <c r="A202" t="s">
        <v>803</v>
      </c>
      <c r="B202" s="67" t="s">
        <v>2</v>
      </c>
      <c r="C202" s="9" t="s">
        <v>3</v>
      </c>
      <c r="D202" s="5" t="str">
        <f>IF(AND(ISBLANK(I202),ISBLANK(L202)),IF(AND(ISBLANK(J202),ISBLANK(M202)),IF(AND(ISBLANK(K202),ISBLANK(N202)),"?","9"),"8"),"7")</f>
        <v>9</v>
      </c>
      <c r="E202" s="13" t="s">
        <v>448</v>
      </c>
      <c r="F202" s="18">
        <v>90</v>
      </c>
      <c r="G202" s="19">
        <v>88</v>
      </c>
      <c r="H202" s="21">
        <v>20</v>
      </c>
      <c r="I202" s="15"/>
      <c r="J202" s="15"/>
      <c r="K202" s="18">
        <v>100</v>
      </c>
      <c r="L202" s="68"/>
      <c r="M202" s="68"/>
      <c r="N202" s="18">
        <v>43</v>
      </c>
      <c r="O202" s="17">
        <f>COUNT(F202:N202)</f>
        <v>5</v>
      </c>
      <c r="Q202" s="24">
        <f>K202+F202+G202</f>
        <v>278</v>
      </c>
      <c r="R202" s="49" t="s">
        <v>595</v>
      </c>
    </row>
    <row r="203" spans="1:18">
      <c r="A203" t="s">
        <v>815</v>
      </c>
      <c r="B203" s="9" t="s">
        <v>4</v>
      </c>
      <c r="C203" s="9" t="s">
        <v>5</v>
      </c>
      <c r="D203" s="5" t="str">
        <f>IF(AND(ISBLANK(I203),ISBLANK(L203)),IF(AND(ISBLANK(J203),ISBLANK(M203)),IF(AND(ISBLANK(K203),ISBLANK(N203)),"?","9"),"8"),"7")</f>
        <v>9</v>
      </c>
      <c r="E203" s="51" t="s">
        <v>533</v>
      </c>
      <c r="F203" s="18">
        <v>90</v>
      </c>
      <c r="G203" s="19">
        <v>88</v>
      </c>
      <c r="H203" s="15"/>
      <c r="I203" s="15"/>
      <c r="J203" s="15"/>
      <c r="K203" s="18">
        <v>100</v>
      </c>
      <c r="L203" s="15"/>
      <c r="M203" s="15"/>
      <c r="N203" s="18">
        <v>71</v>
      </c>
      <c r="O203" s="17">
        <f>COUNT(F203:N203)</f>
        <v>4</v>
      </c>
      <c r="Q203" s="24">
        <f>SUM(F203:N203)-MIN(F203:N203)</f>
        <v>278</v>
      </c>
      <c r="R203" s="49" t="s">
        <v>595</v>
      </c>
    </row>
    <row r="204" spans="1:18">
      <c r="A204" t="s">
        <v>836</v>
      </c>
      <c r="B204" s="9" t="s">
        <v>8</v>
      </c>
      <c r="C204" s="9" t="s">
        <v>9</v>
      </c>
      <c r="D204" s="5" t="str">
        <f>IF(AND(ISBLANK(I204),ISBLANK(L204)),IF(AND(ISBLANK(J204),ISBLANK(M204)),IF(AND(ISBLANK(K204),ISBLANK(N204)),"?","9"),"8"),"7")</f>
        <v>9</v>
      </c>
      <c r="E204" s="27" t="s">
        <v>434</v>
      </c>
      <c r="F204" s="18">
        <v>90</v>
      </c>
      <c r="G204" s="19">
        <v>88</v>
      </c>
      <c r="H204" s="15"/>
      <c r="I204" s="15"/>
      <c r="J204" s="15"/>
      <c r="K204" s="18">
        <v>100</v>
      </c>
      <c r="L204" s="15"/>
      <c r="M204" s="15"/>
      <c r="N204" s="16"/>
      <c r="O204" s="17">
        <f>COUNT(F204:N204)</f>
        <v>3</v>
      </c>
      <c r="Q204" s="24">
        <f>SUM(F204:N204)</f>
        <v>278</v>
      </c>
      <c r="R204" s="50" t="s">
        <v>596</v>
      </c>
    </row>
    <row r="205" spans="1:18">
      <c r="A205" t="s">
        <v>861</v>
      </c>
      <c r="B205" s="8" t="s">
        <v>329</v>
      </c>
      <c r="C205" s="8" t="s">
        <v>58</v>
      </c>
      <c r="D205" s="5" t="str">
        <f>IF(AND(ISBLANK(I205),ISBLANK(L205)),IF(AND(ISBLANK(J205),ISBLANK(M205)),IF(AND(ISBLANK(K205),ISBLANK(N205)),"?","9"),"8"),"7")</f>
        <v>9</v>
      </c>
      <c r="E205" s="13" t="s">
        <v>469</v>
      </c>
      <c r="F205" s="15"/>
      <c r="G205" s="15"/>
      <c r="H205" s="21">
        <v>90</v>
      </c>
      <c r="I205" s="15"/>
      <c r="J205" s="15"/>
      <c r="K205" s="18">
        <v>100</v>
      </c>
      <c r="L205" s="15"/>
      <c r="M205" s="15"/>
      <c r="N205" s="18">
        <v>86</v>
      </c>
      <c r="O205" s="17">
        <f>COUNT(F205:N205)</f>
        <v>3</v>
      </c>
      <c r="Q205" s="24">
        <f>SUM(F205:N205)</f>
        <v>276</v>
      </c>
      <c r="R205" s="49" t="s">
        <v>595</v>
      </c>
    </row>
    <row r="206" spans="1:18">
      <c r="A206" t="s">
        <v>860</v>
      </c>
      <c r="B206" s="9" t="s">
        <v>246</v>
      </c>
      <c r="C206" s="9" t="s">
        <v>140</v>
      </c>
      <c r="D206" s="5" t="str">
        <f>IF(AND(ISBLANK(I206),ISBLANK(L206)),IF(AND(ISBLANK(J206),ISBLANK(M206)),IF(AND(ISBLANK(K206),ISBLANK(N206)),"?","9"),"8"),"7")</f>
        <v>9</v>
      </c>
      <c r="E206" s="1" t="s">
        <v>461</v>
      </c>
      <c r="F206" s="15"/>
      <c r="G206" s="19">
        <v>94</v>
      </c>
      <c r="H206" s="21">
        <v>80</v>
      </c>
      <c r="I206" s="15"/>
      <c r="J206" s="15"/>
      <c r="K206" s="15"/>
      <c r="L206" s="15"/>
      <c r="M206" s="15"/>
      <c r="N206" s="18">
        <v>100</v>
      </c>
      <c r="O206" s="17">
        <f>COUNT(F206:N206)</f>
        <v>3</v>
      </c>
      <c r="Q206" s="24">
        <f>SUM(F206:N206)</f>
        <v>274</v>
      </c>
      <c r="R206" s="49" t="s">
        <v>595</v>
      </c>
    </row>
    <row r="207" spans="1:18">
      <c r="A207" t="s">
        <v>865</v>
      </c>
      <c r="B207" s="9" t="s">
        <v>66</v>
      </c>
      <c r="C207" s="9" t="s">
        <v>67</v>
      </c>
      <c r="D207" s="5" t="str">
        <f>IF(AND(ISBLANK(I207),ISBLANK(L207)),IF(AND(ISBLANK(J207),ISBLANK(M207)),IF(AND(ISBLANK(K207),ISBLANK(N207)),"?","9"),"8"),"7")</f>
        <v>9</v>
      </c>
      <c r="E207" s="54" t="s">
        <v>470</v>
      </c>
      <c r="F207" s="18">
        <v>60</v>
      </c>
      <c r="G207" s="19">
        <v>94</v>
      </c>
      <c r="H207" s="21">
        <v>80</v>
      </c>
      <c r="I207" s="15"/>
      <c r="J207" s="15"/>
      <c r="K207" s="18">
        <v>100</v>
      </c>
      <c r="L207" s="15"/>
      <c r="M207" s="15"/>
      <c r="N207" s="18">
        <v>43</v>
      </c>
      <c r="O207" s="17">
        <f>COUNT(F207:N207)</f>
        <v>5</v>
      </c>
      <c r="Q207" s="24">
        <f>K207+H207+G207</f>
        <v>274</v>
      </c>
      <c r="R207" s="49" t="s">
        <v>595</v>
      </c>
    </row>
    <row r="208" spans="1:18">
      <c r="A208" t="s">
        <v>864</v>
      </c>
      <c r="B208" s="9" t="s">
        <v>11</v>
      </c>
      <c r="C208" s="9" t="s">
        <v>12</v>
      </c>
      <c r="D208" s="5" t="str">
        <f>IF(AND(ISBLANK(I208),ISBLANK(L208)),IF(AND(ISBLANK(J208),ISBLANK(M208)),IF(AND(ISBLANK(K208),ISBLANK(N208)),"?","9"),"8"),"7")</f>
        <v>9</v>
      </c>
      <c r="E208" s="5" t="s">
        <v>567</v>
      </c>
      <c r="F208" s="18">
        <v>90</v>
      </c>
      <c r="G208" s="19">
        <v>100</v>
      </c>
      <c r="H208" s="15"/>
      <c r="I208" s="15"/>
      <c r="J208" s="15"/>
      <c r="K208" s="18">
        <v>83</v>
      </c>
      <c r="L208" s="15"/>
      <c r="M208" s="15"/>
      <c r="N208" s="18">
        <v>71</v>
      </c>
      <c r="O208" s="17">
        <f>COUNT(F208:N208)</f>
        <v>4</v>
      </c>
      <c r="Q208" s="24">
        <f>SUM(F208:N208)-MIN(F208:N208)</f>
        <v>273</v>
      </c>
      <c r="R208" s="49" t="s">
        <v>595</v>
      </c>
    </row>
    <row r="209" spans="1:18">
      <c r="A209" t="s">
        <v>788</v>
      </c>
      <c r="B209" s="9" t="s">
        <v>127</v>
      </c>
      <c r="C209" s="9" t="s">
        <v>128</v>
      </c>
      <c r="D209" s="5" t="str">
        <f>IF(AND(ISBLANK(I209),ISBLANK(L209)),IF(AND(ISBLANK(J209),ISBLANK(M209)),IF(AND(ISBLANK(K209),ISBLANK(N209)),"?","9"),"8"),"7")</f>
        <v>9</v>
      </c>
      <c r="E209" s="13" t="s">
        <v>442</v>
      </c>
      <c r="F209" s="18">
        <v>30</v>
      </c>
      <c r="G209" s="19">
        <v>100</v>
      </c>
      <c r="H209" s="21">
        <v>50</v>
      </c>
      <c r="I209" s="15"/>
      <c r="J209" s="15"/>
      <c r="K209" s="18">
        <v>100</v>
      </c>
      <c r="L209" s="15"/>
      <c r="M209" s="15"/>
      <c r="N209" s="18">
        <v>71</v>
      </c>
      <c r="O209" s="17">
        <f>COUNT(F209:N209)</f>
        <v>5</v>
      </c>
      <c r="Q209" s="24">
        <f>K209+G209+N209</f>
        <v>271</v>
      </c>
      <c r="R209" s="49" t="s">
        <v>595</v>
      </c>
    </row>
    <row r="210" spans="1:18">
      <c r="A210" t="s">
        <v>810</v>
      </c>
      <c r="B210" s="8" t="s">
        <v>299</v>
      </c>
      <c r="C210" s="8" t="s">
        <v>300</v>
      </c>
      <c r="D210" s="5" t="str">
        <f>IF(AND(ISBLANK(I210),ISBLANK(L210)),IF(AND(ISBLANK(J210),ISBLANK(M210)),IF(AND(ISBLANK(K210),ISBLANK(N210)),"?","9"),"8"),"7")</f>
        <v>9</v>
      </c>
      <c r="E210" s="38" t="s">
        <v>470</v>
      </c>
      <c r="F210" s="15"/>
      <c r="G210" s="15"/>
      <c r="H210" s="21">
        <v>100</v>
      </c>
      <c r="I210" s="15"/>
      <c r="J210" s="15"/>
      <c r="K210" s="18">
        <v>83</v>
      </c>
      <c r="L210" s="15"/>
      <c r="M210" s="15"/>
      <c r="N210" s="18">
        <v>86</v>
      </c>
      <c r="O210" s="17">
        <f>COUNT(F210:N210)</f>
        <v>3</v>
      </c>
      <c r="Q210" s="24">
        <f>SUM(F210:N210)</f>
        <v>269</v>
      </c>
      <c r="R210" s="49" t="s">
        <v>595</v>
      </c>
    </row>
    <row r="211" spans="1:18">
      <c r="A211" t="s">
        <v>839</v>
      </c>
      <c r="B211" s="9" t="s">
        <v>19</v>
      </c>
      <c r="C211" s="9" t="s">
        <v>20</v>
      </c>
      <c r="D211" s="5" t="str">
        <f>IF(AND(ISBLANK(I211),ISBLANK(L211)),IF(AND(ISBLANK(J211),ISBLANK(M211)),IF(AND(ISBLANK(K211),ISBLANK(N211)),"?","9"),"8"),"7")</f>
        <v>9</v>
      </c>
      <c r="E211" s="25" t="s">
        <v>434</v>
      </c>
      <c r="F211" s="18">
        <v>80</v>
      </c>
      <c r="G211" s="19">
        <v>88</v>
      </c>
      <c r="H211" s="15"/>
      <c r="I211" s="15"/>
      <c r="J211" s="15"/>
      <c r="K211" s="18">
        <v>100</v>
      </c>
      <c r="L211" s="15"/>
      <c r="M211" s="15"/>
      <c r="N211" s="16"/>
      <c r="O211" s="17">
        <f>COUNT(F211:N211)</f>
        <v>3</v>
      </c>
      <c r="Q211" s="24">
        <f>SUM(F211:N211)</f>
        <v>268</v>
      </c>
      <c r="R211" s="50" t="s">
        <v>596</v>
      </c>
    </row>
    <row r="212" spans="1:18">
      <c r="A212" t="s">
        <v>886</v>
      </c>
      <c r="B212" s="67" t="s">
        <v>15</v>
      </c>
      <c r="C212" s="9" t="s">
        <v>16</v>
      </c>
      <c r="D212" s="5" t="str">
        <f>IF(AND(ISBLANK(I212),ISBLANK(L212)),IF(AND(ISBLANK(J212),ISBLANK(M212)),IF(AND(ISBLANK(K212),ISBLANK(N212)),"?","9"),"8"),"7")</f>
        <v>9</v>
      </c>
      <c r="E212" s="13" t="s">
        <v>450</v>
      </c>
      <c r="F212" s="18">
        <v>90</v>
      </c>
      <c r="G212" s="69">
        <v>94</v>
      </c>
      <c r="H212" s="68"/>
      <c r="I212" s="68"/>
      <c r="J212" s="68"/>
      <c r="K212" s="18">
        <v>83</v>
      </c>
      <c r="L212" s="68"/>
      <c r="M212" s="15"/>
      <c r="N212" s="16"/>
      <c r="Q212" s="24">
        <f>SUM(F212:N212)</f>
        <v>267</v>
      </c>
      <c r="R212" s="49" t="s">
        <v>595</v>
      </c>
    </row>
    <row r="213" spans="1:18">
      <c r="A213" t="s">
        <v>798</v>
      </c>
      <c r="B213" s="8" t="s">
        <v>313</v>
      </c>
      <c r="C213" s="8" t="s">
        <v>228</v>
      </c>
      <c r="D213" s="5" t="str">
        <f>IF(AND(ISBLANK(I213),ISBLANK(L213)),IF(AND(ISBLANK(J213),ISBLANK(M213)),IF(AND(ISBLANK(K213),ISBLANK(N213)),"?","9"),"8"),"7")</f>
        <v>9</v>
      </c>
      <c r="E213" s="5" t="s">
        <v>523</v>
      </c>
      <c r="F213" s="15"/>
      <c r="G213" s="15"/>
      <c r="H213" s="21">
        <v>80</v>
      </c>
      <c r="I213" s="15"/>
      <c r="J213" s="15"/>
      <c r="K213" s="18">
        <v>100</v>
      </c>
      <c r="L213" s="15"/>
      <c r="M213" s="15"/>
      <c r="N213" s="18">
        <v>86</v>
      </c>
      <c r="O213" s="17">
        <f>COUNT(F213:N213)</f>
        <v>3</v>
      </c>
      <c r="Q213" s="24">
        <f>SUM(F213:N213)</f>
        <v>266</v>
      </c>
      <c r="R213" s="49" t="s">
        <v>595</v>
      </c>
    </row>
    <row r="214" spans="1:18">
      <c r="A214" t="s">
        <v>820</v>
      </c>
      <c r="B214" s="8" t="s">
        <v>323</v>
      </c>
      <c r="C214" s="8" t="s">
        <v>102</v>
      </c>
      <c r="D214" s="5" t="str">
        <f>IF(AND(ISBLANK(I214),ISBLANK(L214)),IF(AND(ISBLANK(J214),ISBLANK(M214)),IF(AND(ISBLANK(K214),ISBLANK(N214)),"?","9"),"8"),"7")</f>
        <v>9</v>
      </c>
      <c r="E214" s="13" t="s">
        <v>456</v>
      </c>
      <c r="F214" s="15"/>
      <c r="G214" s="15"/>
      <c r="H214" s="21">
        <v>80</v>
      </c>
      <c r="I214" s="15"/>
      <c r="J214" s="15"/>
      <c r="K214" s="18">
        <v>100</v>
      </c>
      <c r="L214" s="15"/>
      <c r="M214" s="15"/>
      <c r="N214" s="18">
        <v>86</v>
      </c>
      <c r="O214" s="17">
        <f>COUNT(F214:N214)</f>
        <v>3</v>
      </c>
      <c r="Q214" s="24">
        <f>SUM(F214:N214)</f>
        <v>266</v>
      </c>
      <c r="R214" s="49" t="s">
        <v>595</v>
      </c>
    </row>
    <row r="215" spans="1:18">
      <c r="A215" t="s">
        <v>840</v>
      </c>
      <c r="B215" s="8" t="s">
        <v>326</v>
      </c>
      <c r="C215" s="8" t="s">
        <v>208</v>
      </c>
      <c r="D215" s="5" t="str">
        <f>IF(AND(ISBLANK(I215),ISBLANK(L215)),IF(AND(ISBLANK(J215),ISBLANK(M215)),IF(AND(ISBLANK(K215),ISBLANK(N215)),"?","9"),"8"),"7")</f>
        <v>9</v>
      </c>
      <c r="E215" s="27" t="s">
        <v>434</v>
      </c>
      <c r="F215" s="15"/>
      <c r="G215" s="15"/>
      <c r="H215" s="21">
        <v>80</v>
      </c>
      <c r="I215" s="15"/>
      <c r="J215" s="15"/>
      <c r="K215" s="18">
        <v>100</v>
      </c>
      <c r="L215" s="15"/>
      <c r="M215" s="15"/>
      <c r="N215" s="18">
        <v>86</v>
      </c>
      <c r="O215" s="17">
        <f>COUNT(F215:N215)</f>
        <v>3</v>
      </c>
      <c r="Q215" s="24">
        <f>SUM(F215:N215)</f>
        <v>266</v>
      </c>
      <c r="R215" s="50" t="s">
        <v>596</v>
      </c>
    </row>
    <row r="216" spans="1:18">
      <c r="A216" t="s">
        <v>896</v>
      </c>
      <c r="B216" s="8" t="s">
        <v>337</v>
      </c>
      <c r="C216" s="8" t="s">
        <v>202</v>
      </c>
      <c r="D216" s="5" t="str">
        <f>IF(AND(ISBLANK(I216),ISBLANK(L216)),IF(AND(ISBLANK(J216),ISBLANK(M216)),IF(AND(ISBLANK(K216),ISBLANK(N216)),"?","9"),"8"),"7")</f>
        <v>9</v>
      </c>
      <c r="E216" s="39" t="s">
        <v>464</v>
      </c>
      <c r="F216" s="15"/>
      <c r="G216" s="15"/>
      <c r="H216" s="21">
        <v>80</v>
      </c>
      <c r="I216" s="15"/>
      <c r="J216" s="15"/>
      <c r="K216" s="18">
        <v>100</v>
      </c>
      <c r="L216" s="15"/>
      <c r="M216" s="15"/>
      <c r="N216" s="18">
        <v>86</v>
      </c>
      <c r="O216" s="17">
        <f>COUNT(F216:N216)</f>
        <v>3</v>
      </c>
      <c r="Q216" s="24">
        <f>SUM(F216:N216)</f>
        <v>266</v>
      </c>
      <c r="R216" s="49" t="s">
        <v>595</v>
      </c>
    </row>
    <row r="217" spans="1:18">
      <c r="A217" t="s">
        <v>814</v>
      </c>
      <c r="B217" s="9" t="s">
        <v>216</v>
      </c>
      <c r="C217" s="9" t="s">
        <v>217</v>
      </c>
      <c r="D217" s="5" t="str">
        <f>IF(AND(ISBLANK(I217),ISBLANK(L217)),IF(AND(ISBLANK(J217),ISBLANK(M217)),IF(AND(ISBLANK(K217),ISBLANK(N217)),"?","9"),"8"),"7")</f>
        <v>9</v>
      </c>
      <c r="E217" s="27" t="s">
        <v>434</v>
      </c>
      <c r="F217" s="15"/>
      <c r="G217" s="19">
        <v>94</v>
      </c>
      <c r="H217" s="21">
        <v>70</v>
      </c>
      <c r="I217" s="15"/>
      <c r="J217" s="15"/>
      <c r="K217" s="18">
        <v>100</v>
      </c>
      <c r="L217" s="15"/>
      <c r="M217" s="15"/>
      <c r="N217" s="16"/>
      <c r="O217" s="17">
        <f>COUNT(F217:N217)</f>
        <v>3</v>
      </c>
      <c r="Q217" s="24">
        <f>SUM(F217:N217)</f>
        <v>264</v>
      </c>
      <c r="R217" s="50" t="s">
        <v>596</v>
      </c>
    </row>
    <row r="218" spans="1:18">
      <c r="A218" t="s">
        <v>905</v>
      </c>
      <c r="B218" s="9" t="s">
        <v>52</v>
      </c>
      <c r="C218" s="9" t="s">
        <v>28</v>
      </c>
      <c r="D218" s="5" t="str">
        <f>IF(AND(ISBLANK(I218),ISBLANK(L218)),IF(AND(ISBLANK(J218),ISBLANK(M218)),IF(AND(ISBLANK(K218),ISBLANK(N218)),"?","9"),"8"),"7")</f>
        <v>9</v>
      </c>
      <c r="E218" s="13" t="s">
        <v>487</v>
      </c>
      <c r="F218" s="18">
        <v>70</v>
      </c>
      <c r="G218" s="19">
        <v>94</v>
      </c>
      <c r="H218" s="15"/>
      <c r="I218" s="15"/>
      <c r="J218" s="15"/>
      <c r="K218" s="18">
        <v>100</v>
      </c>
      <c r="L218" s="15"/>
      <c r="M218" s="15"/>
      <c r="N218" s="18">
        <v>43</v>
      </c>
      <c r="O218" s="17">
        <f>COUNT(F218:N218)</f>
        <v>4</v>
      </c>
      <c r="Q218" s="24">
        <f>SUM(F218:N218)-MIN(F218:N218)</f>
        <v>264</v>
      </c>
      <c r="R218" s="49" t="s">
        <v>595</v>
      </c>
    </row>
    <row r="219" spans="1:18">
      <c r="A219" t="s">
        <v>796</v>
      </c>
      <c r="B219" s="8" t="s">
        <v>342</v>
      </c>
      <c r="C219" s="8" t="s">
        <v>87</v>
      </c>
      <c r="D219" s="5" t="str">
        <f>IF(AND(ISBLANK(I219),ISBLANK(L219)),IF(AND(ISBLANK(J219),ISBLANK(M219)),IF(AND(ISBLANK(K219),ISBLANK(N219)),"?","9"),"8"),"7")</f>
        <v>9</v>
      </c>
      <c r="E219" s="13" t="s">
        <v>445</v>
      </c>
      <c r="F219" s="15"/>
      <c r="G219" s="15"/>
      <c r="H219" s="21">
        <v>70</v>
      </c>
      <c r="I219" s="15"/>
      <c r="J219" s="15"/>
      <c r="K219" s="18">
        <v>100</v>
      </c>
      <c r="L219" s="15"/>
      <c r="M219" s="15"/>
      <c r="N219" s="18">
        <v>93</v>
      </c>
      <c r="O219" s="17">
        <f>COUNT(F219:N219)</f>
        <v>3</v>
      </c>
      <c r="Q219" s="24">
        <f>SUM(F219:N219)</f>
        <v>263</v>
      </c>
      <c r="R219" s="49" t="s">
        <v>595</v>
      </c>
    </row>
    <row r="220" spans="1:18">
      <c r="A220" t="s">
        <v>800</v>
      </c>
      <c r="B220" s="8" t="s">
        <v>314</v>
      </c>
      <c r="C220" s="8" t="s">
        <v>315</v>
      </c>
      <c r="D220" s="5" t="str">
        <f>IF(AND(ISBLANK(I220),ISBLANK(L220)),IF(AND(ISBLANK(J220),ISBLANK(M220)),IF(AND(ISBLANK(K220),ISBLANK(N220)),"?","9"),"8"),"7")</f>
        <v>9</v>
      </c>
      <c r="E220" s="13" t="s">
        <v>446</v>
      </c>
      <c r="F220" s="15"/>
      <c r="G220" s="15"/>
      <c r="H220" s="21">
        <v>80</v>
      </c>
      <c r="I220" s="15"/>
      <c r="J220" s="15"/>
      <c r="K220" s="18">
        <v>83</v>
      </c>
      <c r="L220" s="15"/>
      <c r="M220" s="15"/>
      <c r="N220" s="18">
        <v>100</v>
      </c>
      <c r="O220" s="17">
        <f>COUNT(F220:N220)</f>
        <v>3</v>
      </c>
      <c r="Q220" s="24">
        <f>SUM(F220:N220)</f>
        <v>263</v>
      </c>
      <c r="R220" s="49" t="s">
        <v>595</v>
      </c>
    </row>
    <row r="221" spans="1:18">
      <c r="A221" t="s">
        <v>851</v>
      </c>
      <c r="B221" s="11" t="s">
        <v>328</v>
      </c>
      <c r="C221" s="8" t="s">
        <v>97</v>
      </c>
      <c r="D221" s="5" t="str">
        <f>IF(AND(ISBLANK(I221),ISBLANK(L221)),IF(AND(ISBLANK(J221),ISBLANK(M221)),IF(AND(ISBLANK(K221),ISBLANK(N221)),"?","9"),"8"),"7")</f>
        <v>9</v>
      </c>
      <c r="E221" s="27" t="s">
        <v>434</v>
      </c>
      <c r="F221" s="15"/>
      <c r="G221" s="15"/>
      <c r="H221" s="21">
        <v>80</v>
      </c>
      <c r="I221" s="15"/>
      <c r="J221" s="15"/>
      <c r="K221" s="18">
        <v>83</v>
      </c>
      <c r="L221" s="68"/>
      <c r="M221" s="68"/>
      <c r="N221" s="18">
        <v>100</v>
      </c>
      <c r="O221" s="17">
        <f>COUNT(F221:N221)</f>
        <v>3</v>
      </c>
      <c r="Q221" s="24">
        <f>SUM(F221:N221)</f>
        <v>263</v>
      </c>
      <c r="R221" s="50" t="s">
        <v>596</v>
      </c>
    </row>
    <row r="222" spans="1:18">
      <c r="A222" t="s">
        <v>817</v>
      </c>
      <c r="B222" s="8" t="s">
        <v>321</v>
      </c>
      <c r="C222" s="8" t="s">
        <v>32</v>
      </c>
      <c r="D222" s="5" t="str">
        <f>IF(AND(ISBLANK(I222),ISBLANK(L222)),IF(AND(ISBLANK(J222),ISBLANK(M222)),IF(AND(ISBLANK(K222),ISBLANK(N222)),"?","9"),"8"),"7")</f>
        <v>9</v>
      </c>
      <c r="E222" s="52" t="s">
        <v>455</v>
      </c>
      <c r="F222" s="15"/>
      <c r="G222" s="15"/>
      <c r="H222" s="21">
        <v>90</v>
      </c>
      <c r="I222" s="15"/>
      <c r="J222" s="15"/>
      <c r="K222" s="18">
        <v>100</v>
      </c>
      <c r="L222" s="15"/>
      <c r="M222" s="15"/>
      <c r="N222" s="18">
        <v>71</v>
      </c>
      <c r="O222" s="17">
        <f>COUNT(F222:N222)</f>
        <v>3</v>
      </c>
      <c r="Q222" s="24">
        <f>SUM(F222:N222)</f>
        <v>261</v>
      </c>
      <c r="R222" s="49" t="s">
        <v>595</v>
      </c>
    </row>
    <row r="223" spans="1:18">
      <c r="A223" t="s">
        <v>807</v>
      </c>
      <c r="B223" s="12" t="s">
        <v>55</v>
      </c>
      <c r="C223" s="7" t="s">
        <v>56</v>
      </c>
      <c r="D223" s="5" t="str">
        <f>IF(AND(ISBLANK(I223),ISBLANK(L223)),IF(AND(ISBLANK(J223),ISBLANK(M223)),IF(AND(ISBLANK(K223),ISBLANK(N223)),"?","9"),"8"),"7")</f>
        <v>9</v>
      </c>
      <c r="E223" s="54" t="s">
        <v>451</v>
      </c>
      <c r="F223" s="18">
        <v>60</v>
      </c>
      <c r="G223" s="15"/>
      <c r="H223" s="15"/>
      <c r="I223" s="15"/>
      <c r="J223" s="15"/>
      <c r="K223" s="18">
        <v>100</v>
      </c>
      <c r="L223" s="68"/>
      <c r="M223" s="68"/>
      <c r="N223" s="18">
        <v>100</v>
      </c>
      <c r="O223" s="17">
        <f>COUNT(F223:N223)</f>
        <v>3</v>
      </c>
      <c r="Q223" s="24">
        <f>SUM(F223:N223)</f>
        <v>260</v>
      </c>
      <c r="R223" s="49" t="s">
        <v>595</v>
      </c>
    </row>
    <row r="224" spans="1:18">
      <c r="A224" t="s">
        <v>848</v>
      </c>
      <c r="B224" s="8" t="s">
        <v>348</v>
      </c>
      <c r="C224" s="8" t="s">
        <v>9</v>
      </c>
      <c r="D224" s="5" t="str">
        <f>IF(AND(ISBLANK(I224),ISBLANK(L224)),IF(AND(ISBLANK(J224),ISBLANK(M224)),IF(AND(ISBLANK(K224),ISBLANK(N224)),"?","9"),"8"),"7")</f>
        <v>9</v>
      </c>
      <c r="E224" s="52" t="s">
        <v>455</v>
      </c>
      <c r="F224" s="15"/>
      <c r="G224" s="15"/>
      <c r="H224" s="21">
        <v>60</v>
      </c>
      <c r="I224" s="15"/>
      <c r="J224" s="15"/>
      <c r="K224" s="18">
        <v>100</v>
      </c>
      <c r="L224" s="15"/>
      <c r="M224" s="15"/>
      <c r="N224" s="18">
        <v>100</v>
      </c>
      <c r="O224" s="17">
        <f>COUNT(F224:N224)</f>
        <v>3</v>
      </c>
      <c r="Q224" s="24">
        <f>SUM(F224:N224)</f>
        <v>260</v>
      </c>
      <c r="R224" s="49" t="s">
        <v>595</v>
      </c>
    </row>
    <row r="225" spans="1:18">
      <c r="A225" t="s">
        <v>882</v>
      </c>
      <c r="B225" s="11" t="s">
        <v>350</v>
      </c>
      <c r="C225" s="8" t="s">
        <v>351</v>
      </c>
      <c r="D225" s="5" t="str">
        <f>IF(AND(ISBLANK(I225),ISBLANK(L225)),IF(AND(ISBLANK(J225),ISBLANK(M225)),IF(AND(ISBLANK(K225),ISBLANK(N225)),"?","9"),"8"),"7")</f>
        <v>9</v>
      </c>
      <c r="E225" s="13" t="s">
        <v>480</v>
      </c>
      <c r="F225" s="68"/>
      <c r="G225" s="68"/>
      <c r="H225" s="21">
        <v>60</v>
      </c>
      <c r="I225" s="68"/>
      <c r="J225" s="68"/>
      <c r="K225" s="18">
        <v>100</v>
      </c>
      <c r="L225" s="68"/>
      <c r="M225" s="68"/>
      <c r="N225" s="18">
        <v>100</v>
      </c>
      <c r="Q225" s="24">
        <f>SUM(F225:N225)</f>
        <v>260</v>
      </c>
      <c r="R225" s="49" t="s">
        <v>595</v>
      </c>
    </row>
    <row r="226" spans="1:18">
      <c r="A226" t="s">
        <v>835</v>
      </c>
      <c r="B226" s="9" t="s">
        <v>35</v>
      </c>
      <c r="C226" s="9" t="s">
        <v>36</v>
      </c>
      <c r="D226" s="5" t="str">
        <f>IF(AND(ISBLANK(I226),ISBLANK(L226)),IF(AND(ISBLANK(J226),ISBLANK(M226)),IF(AND(ISBLANK(K226),ISBLANK(N226)),"?","9"),"8"),"7")</f>
        <v>9</v>
      </c>
      <c r="E226" s="39" t="s">
        <v>464</v>
      </c>
      <c r="F226" s="18">
        <v>70</v>
      </c>
      <c r="G226" s="19">
        <v>88</v>
      </c>
      <c r="H226" s="15"/>
      <c r="I226" s="15"/>
      <c r="J226" s="15"/>
      <c r="K226" s="18">
        <v>100</v>
      </c>
      <c r="L226" s="15"/>
      <c r="M226" s="15"/>
      <c r="N226" s="16"/>
      <c r="O226" s="17">
        <f>COUNT(F226:N226)</f>
        <v>3</v>
      </c>
      <c r="Q226" s="24">
        <f>SUM(F226:N226)</f>
        <v>258</v>
      </c>
      <c r="R226" s="49" t="s">
        <v>595</v>
      </c>
    </row>
    <row r="227" spans="1:18">
      <c r="A227" t="s">
        <v>837</v>
      </c>
      <c r="B227" s="8" t="s">
        <v>347</v>
      </c>
      <c r="C227" s="8" t="s">
        <v>202</v>
      </c>
      <c r="D227" s="5" t="str">
        <f>IF(AND(ISBLANK(I227),ISBLANK(L227)),IF(AND(ISBLANK(J227),ISBLANK(M227)),IF(AND(ISBLANK(K227),ISBLANK(N227)),"?","9"),"8"),"7")</f>
        <v>9</v>
      </c>
      <c r="E227" s="13" t="s">
        <v>465</v>
      </c>
      <c r="F227" s="15"/>
      <c r="G227" s="15"/>
      <c r="H227" s="21">
        <v>70</v>
      </c>
      <c r="I227" s="15"/>
      <c r="J227" s="15"/>
      <c r="K227" s="18">
        <v>100</v>
      </c>
      <c r="L227" s="15"/>
      <c r="M227" s="15"/>
      <c r="N227" s="18">
        <v>86</v>
      </c>
      <c r="O227" s="17">
        <f>COUNT(F227:N227)</f>
        <v>3</v>
      </c>
      <c r="Q227" s="24">
        <f>SUM(F227:N227)</f>
        <v>256</v>
      </c>
      <c r="R227" s="49" t="s">
        <v>595</v>
      </c>
    </row>
    <row r="228" spans="1:18">
      <c r="A228" t="s">
        <v>833</v>
      </c>
      <c r="B228" s="8" t="s">
        <v>302</v>
      </c>
      <c r="C228" s="8" t="s">
        <v>303</v>
      </c>
      <c r="D228" s="5" t="str">
        <f>IF(AND(ISBLANK(I228),ISBLANK(L228)),IF(AND(ISBLANK(J228),ISBLANK(M228)),IF(AND(ISBLANK(K228),ISBLANK(N228)),"?","9"),"8"),"7")</f>
        <v>9</v>
      </c>
      <c r="E228" s="53" t="s">
        <v>458</v>
      </c>
      <c r="F228" s="15"/>
      <c r="G228" s="15"/>
      <c r="H228" s="21">
        <v>100</v>
      </c>
      <c r="I228" s="15"/>
      <c r="J228" s="15"/>
      <c r="K228" s="18">
        <v>83</v>
      </c>
      <c r="L228" s="15"/>
      <c r="M228" s="15"/>
      <c r="N228" s="18">
        <v>71</v>
      </c>
      <c r="O228" s="17">
        <f>COUNT(F228:N228)</f>
        <v>3</v>
      </c>
      <c r="Q228" s="24">
        <f>SUM(F228:N228)</f>
        <v>254</v>
      </c>
      <c r="R228" s="49" t="s">
        <v>595</v>
      </c>
    </row>
    <row r="229" spans="1:18">
      <c r="A229" t="s">
        <v>842</v>
      </c>
      <c r="B229" s="9" t="s">
        <v>39</v>
      </c>
      <c r="C229" s="9" t="s">
        <v>1</v>
      </c>
      <c r="D229" s="5" t="str">
        <f>IF(AND(ISBLANK(I229),ISBLANK(L229)),IF(AND(ISBLANK(J229),ISBLANK(M229)),IF(AND(ISBLANK(K229),ISBLANK(#REF!)),"?","9"),"8"),"7")</f>
        <v>9</v>
      </c>
      <c r="E229" s="3" t="s">
        <v>548</v>
      </c>
      <c r="F229" s="18">
        <v>70</v>
      </c>
      <c r="G229" s="19">
        <v>88</v>
      </c>
      <c r="H229" s="15"/>
      <c r="I229" s="15"/>
      <c r="J229" s="15"/>
      <c r="K229" s="18">
        <v>67</v>
      </c>
      <c r="L229" s="15"/>
      <c r="M229" s="15"/>
      <c r="N229" s="66">
        <v>29</v>
      </c>
      <c r="O229" s="17">
        <f>COUNT(F229:N229)</f>
        <v>4</v>
      </c>
      <c r="Q229" s="24">
        <f>SUM(F229:N229)</f>
        <v>254</v>
      </c>
      <c r="R229" s="49" t="s">
        <v>595</v>
      </c>
    </row>
    <row r="230" spans="1:18">
      <c r="A230" t="s">
        <v>772</v>
      </c>
      <c r="B230" s="8" t="s">
        <v>307</v>
      </c>
      <c r="C230" s="8" t="s">
        <v>308</v>
      </c>
      <c r="D230" s="5" t="str">
        <f>IF(AND(ISBLANK(I230),ISBLANK(L230)),IF(AND(ISBLANK(J230),ISBLANK(M230)),IF(AND(ISBLANK(K230),ISBLANK(N230)),"?","9"),"8"),"7")</f>
        <v>9</v>
      </c>
      <c r="E230" s="27" t="s">
        <v>434</v>
      </c>
      <c r="F230" s="15"/>
      <c r="G230" s="15"/>
      <c r="H230" s="21">
        <v>80</v>
      </c>
      <c r="I230" s="15"/>
      <c r="J230" s="15"/>
      <c r="K230" s="18">
        <v>100</v>
      </c>
      <c r="L230" s="15"/>
      <c r="M230" s="15"/>
      <c r="N230" s="18">
        <v>71</v>
      </c>
      <c r="O230" s="17">
        <f>COUNT(F230:N230)</f>
        <v>3</v>
      </c>
      <c r="Q230" s="24">
        <f>SUM(F230:N230)</f>
        <v>251</v>
      </c>
      <c r="R230" s="50" t="s">
        <v>596</v>
      </c>
    </row>
    <row r="231" spans="1:18">
      <c r="A231" t="s">
        <v>787</v>
      </c>
      <c r="B231" s="8" t="s">
        <v>309</v>
      </c>
      <c r="C231" s="8" t="s">
        <v>310</v>
      </c>
      <c r="D231" s="5" t="str">
        <f>IF(AND(ISBLANK(I231),ISBLANK(L231)),IF(AND(ISBLANK(J231),ISBLANK(M231)),IF(AND(ISBLANK(K231),ISBLANK(N231)),"?","9"),"8"),"7")</f>
        <v>9</v>
      </c>
      <c r="E231" s="13" t="s">
        <v>506</v>
      </c>
      <c r="F231" s="15"/>
      <c r="G231" s="15"/>
      <c r="H231" s="21">
        <v>80</v>
      </c>
      <c r="I231" s="15"/>
      <c r="J231" s="15"/>
      <c r="K231" s="18">
        <v>100</v>
      </c>
      <c r="L231" s="15"/>
      <c r="M231" s="15"/>
      <c r="N231" s="18">
        <v>71</v>
      </c>
      <c r="O231" s="17">
        <f>COUNT(F231:N231)</f>
        <v>3</v>
      </c>
      <c r="Q231" s="24">
        <f>SUM(F231:N231)</f>
        <v>251</v>
      </c>
      <c r="R231" s="49" t="s">
        <v>595</v>
      </c>
    </row>
    <row r="232" spans="1:18">
      <c r="A232" t="s">
        <v>816</v>
      </c>
      <c r="B232" s="8" t="s">
        <v>319</v>
      </c>
      <c r="C232" s="8" t="s">
        <v>320</v>
      </c>
      <c r="D232" s="5" t="str">
        <f>IF(AND(ISBLANK(I232),ISBLANK(L232)),IF(AND(ISBLANK(J232),ISBLANK(M232)),IF(AND(ISBLANK(K232),ISBLANK(N232)),"?","9"),"8"),"7")</f>
        <v>9</v>
      </c>
      <c r="E232" s="37" t="s">
        <v>454</v>
      </c>
      <c r="F232" s="15"/>
      <c r="G232" s="15"/>
      <c r="H232" s="21">
        <v>80</v>
      </c>
      <c r="I232" s="15"/>
      <c r="J232" s="15"/>
      <c r="K232" s="18">
        <v>100</v>
      </c>
      <c r="L232" s="15"/>
      <c r="M232" s="15"/>
      <c r="N232" s="18">
        <v>71</v>
      </c>
      <c r="O232" s="17">
        <f>COUNT(F232:N232)</f>
        <v>3</v>
      </c>
      <c r="Q232" s="24">
        <f>SUM(F232:N232)</f>
        <v>251</v>
      </c>
      <c r="R232" s="49" t="s">
        <v>595</v>
      </c>
    </row>
    <row r="233" spans="1:18">
      <c r="A233" t="s">
        <v>907</v>
      </c>
      <c r="B233" s="67" t="s">
        <v>293</v>
      </c>
      <c r="C233" s="9" t="s">
        <v>294</v>
      </c>
      <c r="D233" s="5" t="str">
        <f>IF(AND(ISBLANK(I233),ISBLANK(L233)),IF(AND(ISBLANK(J233),ISBLANK(M233)),IF(AND(ISBLANK(K233),ISBLANK(N233)),"?","9"),"8"),"7")</f>
        <v>9</v>
      </c>
      <c r="E233" s="13" t="s">
        <v>489</v>
      </c>
      <c r="F233" s="15"/>
      <c r="G233" s="19">
        <v>71</v>
      </c>
      <c r="H233" s="21">
        <v>80</v>
      </c>
      <c r="I233" s="15"/>
      <c r="J233" s="15"/>
      <c r="K233" s="18">
        <v>100</v>
      </c>
      <c r="L233" s="68"/>
      <c r="M233" s="68"/>
      <c r="N233" s="18">
        <v>57</v>
      </c>
      <c r="O233" s="17">
        <f>COUNT(F233:N233)</f>
        <v>4</v>
      </c>
      <c r="Q233" s="24">
        <f>SUM(F233:N233)-MIN(F233:N233)</f>
        <v>251</v>
      </c>
      <c r="R233" s="49" t="s">
        <v>595</v>
      </c>
    </row>
    <row r="234" spans="1:18">
      <c r="A234" t="s">
        <v>789</v>
      </c>
      <c r="B234" s="9" t="s">
        <v>83</v>
      </c>
      <c r="C234" s="9" t="s">
        <v>18</v>
      </c>
      <c r="D234" s="5" t="str">
        <f>IF(AND(ISBLANK(I234),ISBLANK(L234)),IF(AND(ISBLANK(J234),ISBLANK(M234)),IF(AND(ISBLANK(K234),ISBLANK(N234)),"?","9"),"8"),"7")</f>
        <v>9</v>
      </c>
      <c r="E234" s="27" t="s">
        <v>434</v>
      </c>
      <c r="F234" s="18">
        <v>50</v>
      </c>
      <c r="G234" s="19">
        <v>100</v>
      </c>
      <c r="H234" s="15"/>
      <c r="I234" s="15"/>
      <c r="J234" s="15"/>
      <c r="K234" s="18">
        <v>100</v>
      </c>
      <c r="L234" s="15"/>
      <c r="M234" s="15"/>
      <c r="N234" s="16"/>
      <c r="O234" s="17">
        <f>COUNT(F234:N234)</f>
        <v>3</v>
      </c>
      <c r="Q234" s="24">
        <f>SUM(F234:N234)</f>
        <v>250</v>
      </c>
      <c r="R234" s="50" t="s">
        <v>596</v>
      </c>
    </row>
    <row r="235" spans="1:18">
      <c r="A235" t="s">
        <v>793</v>
      </c>
      <c r="B235" s="8" t="s">
        <v>341</v>
      </c>
      <c r="C235" s="8" t="s">
        <v>137</v>
      </c>
      <c r="D235" s="5" t="str">
        <f>IF(AND(ISBLANK(I235),ISBLANK(L235)),IF(AND(ISBLANK(J235),ISBLANK(M235)),IF(AND(ISBLANK(K235),ISBLANK(N235)),"?","9"),"8"),"7")</f>
        <v>9</v>
      </c>
      <c r="E235" s="43" t="s">
        <v>428</v>
      </c>
      <c r="F235" s="15"/>
      <c r="G235" s="15"/>
      <c r="H235" s="21">
        <v>60</v>
      </c>
      <c r="I235" s="15"/>
      <c r="J235" s="15"/>
      <c r="K235" s="18">
        <v>100</v>
      </c>
      <c r="L235" s="15"/>
      <c r="M235" s="15"/>
      <c r="N235" s="18">
        <v>86</v>
      </c>
      <c r="O235" s="17">
        <f>COUNT(F235:N235)</f>
        <v>3</v>
      </c>
      <c r="Q235" s="24">
        <f>SUM(F235:N235)</f>
        <v>246</v>
      </c>
      <c r="R235" s="49" t="s">
        <v>595</v>
      </c>
    </row>
    <row r="236" spans="1:18">
      <c r="A236" t="s">
        <v>819</v>
      </c>
      <c r="B236" s="8" t="s">
        <v>344</v>
      </c>
      <c r="C236" s="8" t="s">
        <v>81</v>
      </c>
      <c r="D236" s="5" t="str">
        <f>IF(AND(ISBLANK(I236),ISBLANK(L236)),IF(AND(ISBLANK(J236),ISBLANK(M236)),IF(AND(ISBLANK(K236),ISBLANK(N236)),"?","9"),"8"),"7")</f>
        <v>9</v>
      </c>
      <c r="E236" s="27" t="s">
        <v>434</v>
      </c>
      <c r="F236" s="15"/>
      <c r="G236" s="15"/>
      <c r="H236" s="21">
        <v>60</v>
      </c>
      <c r="I236" s="15"/>
      <c r="J236" s="15"/>
      <c r="K236" s="18">
        <v>100</v>
      </c>
      <c r="L236" s="15"/>
      <c r="M236" s="15"/>
      <c r="N236" s="18">
        <v>86</v>
      </c>
      <c r="O236" s="17">
        <f>COUNT(F236:N236)</f>
        <v>3</v>
      </c>
      <c r="Q236" s="24">
        <f>SUM(F236:N236)</f>
        <v>246</v>
      </c>
      <c r="R236" s="50" t="s">
        <v>596</v>
      </c>
    </row>
    <row r="237" spans="1:18">
      <c r="A237" t="s">
        <v>911</v>
      </c>
      <c r="B237" s="12" t="s">
        <v>72</v>
      </c>
      <c r="C237" s="7" t="s">
        <v>73</v>
      </c>
      <c r="D237" s="5" t="str">
        <f>IF(AND(ISBLANK(I237),ISBLANK(L237)),IF(AND(ISBLANK(J237),ISBLANK(M237)),IF(AND(ISBLANK(K237),ISBLANK(N237)),"?","9"),"8"),"7")</f>
        <v>9</v>
      </c>
      <c r="E237" s="51" t="s">
        <v>465</v>
      </c>
      <c r="F237" s="18">
        <v>60</v>
      </c>
      <c r="G237" s="15"/>
      <c r="H237" s="21">
        <v>60</v>
      </c>
      <c r="I237" s="15"/>
      <c r="J237" s="15"/>
      <c r="K237" s="18">
        <v>100</v>
      </c>
      <c r="L237" s="68"/>
      <c r="M237" s="68"/>
      <c r="N237" s="18">
        <v>86</v>
      </c>
      <c r="O237" s="17">
        <f>COUNT(F237:N237)</f>
        <v>4</v>
      </c>
      <c r="Q237" s="24">
        <f>SUM(F237:N237)-MIN(F237:N237)</f>
        <v>246</v>
      </c>
      <c r="R237" s="49" t="s">
        <v>595</v>
      </c>
    </row>
    <row r="238" spans="1:18">
      <c r="A238" t="s">
        <v>804</v>
      </c>
      <c r="B238" s="11" t="s">
        <v>343</v>
      </c>
      <c r="C238" s="8" t="s">
        <v>182</v>
      </c>
      <c r="D238" s="5" t="str">
        <f>IF(AND(ISBLANK(I238),ISBLANK(L238)),IF(AND(ISBLANK(J238),ISBLANK(M238)),IF(AND(ISBLANK(K238),ISBLANK(N238)),"?","9"),"8"),"7")</f>
        <v>9</v>
      </c>
      <c r="E238" s="39" t="s">
        <v>449</v>
      </c>
      <c r="F238" s="15"/>
      <c r="G238" s="15"/>
      <c r="H238" s="21">
        <v>60</v>
      </c>
      <c r="I238" s="15"/>
      <c r="J238" s="15"/>
      <c r="K238" s="18">
        <v>100</v>
      </c>
      <c r="L238" s="68"/>
      <c r="M238" s="68"/>
      <c r="N238" s="18">
        <v>86</v>
      </c>
      <c r="O238" s="17">
        <f>COUNT(F238:N238)</f>
        <v>3</v>
      </c>
      <c r="Q238" s="24">
        <f>SUM(F238:N238)</f>
        <v>246</v>
      </c>
      <c r="R238" s="49" t="s">
        <v>595</v>
      </c>
    </row>
    <row r="239" spans="1:18">
      <c r="A239" t="s">
        <v>773</v>
      </c>
      <c r="B239" s="7" t="s">
        <v>76</v>
      </c>
      <c r="C239" s="7" t="s">
        <v>77</v>
      </c>
      <c r="D239" s="5" t="str">
        <f>IF(AND(ISBLANK(I239),ISBLANK(L239)),IF(AND(ISBLANK(J239),ISBLANK(M239)),IF(AND(ISBLANK(K239),ISBLANK(N239)),"?","9"),"8"),"7")</f>
        <v>9</v>
      </c>
      <c r="E239" s="30" t="s">
        <v>491</v>
      </c>
      <c r="F239" s="18">
        <v>50</v>
      </c>
      <c r="G239" s="15"/>
      <c r="H239" s="21">
        <v>80</v>
      </c>
      <c r="I239" s="15"/>
      <c r="J239" s="15"/>
      <c r="K239" s="18">
        <v>100</v>
      </c>
      <c r="L239" s="15"/>
      <c r="M239" s="15"/>
      <c r="N239" s="18">
        <v>64</v>
      </c>
      <c r="O239" s="17">
        <f>COUNT(F239:N239)</f>
        <v>4</v>
      </c>
      <c r="Q239" s="24">
        <f>SUM(F239:N239)-MIN(F239:N239)</f>
        <v>244</v>
      </c>
      <c r="R239" s="49" t="s">
        <v>595</v>
      </c>
    </row>
    <row r="240" spans="1:18">
      <c r="A240" t="s">
        <v>831</v>
      </c>
      <c r="B240" s="7" t="s">
        <v>59</v>
      </c>
      <c r="C240" s="7" t="s">
        <v>60</v>
      </c>
      <c r="D240" s="5" t="str">
        <f>IF(AND(ISBLANK(I240),ISBLANK(L240)),IF(AND(ISBLANK(J240),ISBLANK(M240)),IF(AND(ISBLANK(K240),ISBLANK(N240)),"?","9"),"8"),"7")</f>
        <v>9</v>
      </c>
      <c r="E240" s="13" t="s">
        <v>463</v>
      </c>
      <c r="F240" s="18">
        <v>60</v>
      </c>
      <c r="G240" s="15"/>
      <c r="H240" s="21">
        <v>60</v>
      </c>
      <c r="I240" s="15"/>
      <c r="J240" s="15"/>
      <c r="K240" s="18">
        <v>83</v>
      </c>
      <c r="L240" s="15"/>
      <c r="M240" s="15"/>
      <c r="N240" s="18">
        <v>100</v>
      </c>
      <c r="O240" s="17">
        <f>COUNT(F240:N240)</f>
        <v>4</v>
      </c>
      <c r="Q240" s="24">
        <f>SUM(F240:N240)-MIN(F240:N240)</f>
        <v>243</v>
      </c>
      <c r="R240" s="49" t="s">
        <v>595</v>
      </c>
    </row>
    <row r="241" spans="1:18">
      <c r="A241" t="s">
        <v>834</v>
      </c>
      <c r="B241" s="67" t="s">
        <v>61</v>
      </c>
      <c r="C241" s="9" t="s">
        <v>12</v>
      </c>
      <c r="D241" s="5" t="str">
        <f>IF(AND(ISBLANK(I241),ISBLANK(L241)),IF(AND(ISBLANK(J241),ISBLANK(M241)),IF(AND(ISBLANK(K241),ISBLANK(N241)),"?","9"),"8"),"7")</f>
        <v>9</v>
      </c>
      <c r="E241" s="25" t="s">
        <v>434</v>
      </c>
      <c r="F241" s="18">
        <v>60</v>
      </c>
      <c r="G241" s="19">
        <v>100</v>
      </c>
      <c r="H241" s="21">
        <v>60</v>
      </c>
      <c r="I241" s="15"/>
      <c r="J241" s="15"/>
      <c r="K241" s="18">
        <v>83</v>
      </c>
      <c r="L241" s="15"/>
      <c r="M241" s="15"/>
      <c r="N241" s="16"/>
      <c r="O241" s="17">
        <f>COUNT(F241:N241)</f>
        <v>4</v>
      </c>
      <c r="Q241" s="24">
        <f>SUM(F241:N241)-MIN(F241:N241)</f>
        <v>243</v>
      </c>
      <c r="R241" s="50" t="s">
        <v>596</v>
      </c>
    </row>
    <row r="242" spans="1:18">
      <c r="A242" t="s">
        <v>776</v>
      </c>
      <c r="B242" s="9" t="s">
        <v>139</v>
      </c>
      <c r="C242" s="9" t="s">
        <v>140</v>
      </c>
      <c r="D242" s="5" t="str">
        <f>IF(AND(ISBLANK(I242),ISBLANK(L242)),IF(AND(ISBLANK(J242),ISBLANK(M242)),IF(AND(ISBLANK(K242),ISBLANK(N242)),"?","9"),"8"),"7")</f>
        <v>9</v>
      </c>
      <c r="E242" s="13" t="s">
        <v>437</v>
      </c>
      <c r="F242" s="18">
        <v>20</v>
      </c>
      <c r="G242" s="19">
        <v>100</v>
      </c>
      <c r="H242" s="21">
        <v>40</v>
      </c>
      <c r="I242" s="15"/>
      <c r="J242" s="15"/>
      <c r="K242" s="18">
        <v>100</v>
      </c>
      <c r="L242" s="15"/>
      <c r="M242" s="15"/>
      <c r="N242" s="18">
        <v>43</v>
      </c>
      <c r="O242" s="17">
        <f>COUNT(F242:N242)</f>
        <v>5</v>
      </c>
      <c r="Q242" s="24">
        <f>G242+K242+N242</f>
        <v>243</v>
      </c>
      <c r="R242" s="49" t="s">
        <v>595</v>
      </c>
    </row>
    <row r="243" spans="1:18">
      <c r="A243" t="s">
        <v>802</v>
      </c>
      <c r="B243" s="9" t="s">
        <v>31</v>
      </c>
      <c r="C243" s="9" t="s">
        <v>32</v>
      </c>
      <c r="D243" s="5" t="str">
        <f>IF(AND(ISBLANK(I243),ISBLANK(L243)),IF(AND(ISBLANK(J243),ISBLANK(M243)),IF(AND(ISBLANK(K243),ISBLANK(N243)),"?","9"),"8"),"7")</f>
        <v>9</v>
      </c>
      <c r="E243" s="13" t="s">
        <v>447</v>
      </c>
      <c r="F243" s="18">
        <v>70</v>
      </c>
      <c r="G243" s="19">
        <v>53</v>
      </c>
      <c r="H243" s="21">
        <v>40</v>
      </c>
      <c r="I243" s="15"/>
      <c r="J243" s="15"/>
      <c r="K243" s="18">
        <v>100</v>
      </c>
      <c r="L243" s="15"/>
      <c r="M243" s="15"/>
      <c r="N243" s="18">
        <v>71</v>
      </c>
      <c r="O243" s="17">
        <f>COUNT(F243:N243)</f>
        <v>5</v>
      </c>
      <c r="Q243" s="24">
        <f>K243+N243+F243</f>
        <v>241</v>
      </c>
      <c r="R243" s="49" t="s">
        <v>595</v>
      </c>
    </row>
    <row r="244" spans="1:18">
      <c r="A244" t="s">
        <v>904</v>
      </c>
      <c r="B244" s="67" t="s">
        <v>103</v>
      </c>
      <c r="C244" s="9" t="s">
        <v>41</v>
      </c>
      <c r="D244" s="5" t="str">
        <f>IF(AND(ISBLANK(I244),ISBLANK(L244)),IF(AND(ISBLANK(J244),ISBLANK(M244)),IF(AND(ISBLANK(K244),ISBLANK(N244)),"?","9"),"8"),"7")</f>
        <v>9</v>
      </c>
      <c r="E244" s="6" t="s">
        <v>592</v>
      </c>
      <c r="F244" s="18">
        <v>50</v>
      </c>
      <c r="G244" s="19">
        <v>88</v>
      </c>
      <c r="H244" s="15"/>
      <c r="I244" s="15"/>
      <c r="J244" s="15"/>
      <c r="K244" s="18">
        <v>100</v>
      </c>
      <c r="L244" s="68"/>
      <c r="M244" s="68"/>
      <c r="N244" s="71"/>
      <c r="O244" s="17">
        <f>COUNT(F244:N244)</f>
        <v>3</v>
      </c>
      <c r="Q244" s="24">
        <f>SUM(F244:N244)</f>
        <v>238</v>
      </c>
      <c r="R244" s="49" t="s">
        <v>595</v>
      </c>
    </row>
    <row r="245" spans="1:18">
      <c r="A245" t="s">
        <v>838</v>
      </c>
      <c r="B245" s="7" t="s">
        <v>17</v>
      </c>
      <c r="C245" s="7" t="s">
        <v>18</v>
      </c>
      <c r="D245" s="5" t="str">
        <f>IF(AND(ISBLANK(I245),ISBLANK(L245)),IF(AND(ISBLANK(J245),ISBLANK(M245)),IF(AND(ISBLANK(K245),ISBLANK(N245)),"?","9"),"8"),"7")</f>
        <v>9</v>
      </c>
      <c r="E245" s="52" t="s">
        <v>455</v>
      </c>
      <c r="F245" s="18">
        <v>80</v>
      </c>
      <c r="G245" s="15"/>
      <c r="H245" s="15"/>
      <c r="I245" s="15"/>
      <c r="J245" s="15"/>
      <c r="K245" s="18">
        <v>100</v>
      </c>
      <c r="L245" s="15"/>
      <c r="M245" s="15"/>
      <c r="N245" s="18">
        <v>57</v>
      </c>
      <c r="O245" s="17">
        <f>COUNT(F245:N245)</f>
        <v>3</v>
      </c>
      <c r="Q245" s="24">
        <f>SUM(F245:N245)</f>
        <v>237</v>
      </c>
      <c r="R245" s="50" t="s">
        <v>596</v>
      </c>
    </row>
    <row r="246" spans="1:18">
      <c r="A246" t="s">
        <v>870</v>
      </c>
      <c r="B246" s="8" t="s">
        <v>331</v>
      </c>
      <c r="C246" s="8" t="s">
        <v>12</v>
      </c>
      <c r="D246" s="5" t="str">
        <f>IF(AND(ISBLANK(I246),ISBLANK(L246)),IF(AND(ISBLANK(J246),ISBLANK(M246)),IF(AND(ISBLANK(K246),ISBLANK(N246)),"?","9"),"8"),"7")</f>
        <v>9</v>
      </c>
      <c r="E246" s="1" t="s">
        <v>571</v>
      </c>
      <c r="F246" s="15"/>
      <c r="G246" s="15"/>
      <c r="H246" s="21">
        <v>80</v>
      </c>
      <c r="I246" s="15"/>
      <c r="J246" s="15"/>
      <c r="K246" s="18">
        <v>100</v>
      </c>
      <c r="L246" s="15"/>
      <c r="M246" s="15"/>
      <c r="N246" s="18">
        <v>57</v>
      </c>
      <c r="O246" s="17">
        <f>COUNT(F246:N246)</f>
        <v>3</v>
      </c>
      <c r="Q246" s="24">
        <f>SUM(F246:N246)</f>
        <v>237</v>
      </c>
      <c r="R246" s="49" t="s">
        <v>595</v>
      </c>
    </row>
    <row r="247" spans="1:18">
      <c r="A247" t="s">
        <v>791</v>
      </c>
      <c r="B247" s="8" t="s">
        <v>356</v>
      </c>
      <c r="C247" s="8" t="s">
        <v>81</v>
      </c>
      <c r="D247" s="5" t="str">
        <f>IF(AND(ISBLANK(I247),ISBLANK(L247)),IF(AND(ISBLANK(J247),ISBLANK(M247)),IF(AND(ISBLANK(K247),ISBLANK(N247)),"?","9"),"8"),"7")</f>
        <v>9</v>
      </c>
      <c r="E247" s="5" t="s">
        <v>510</v>
      </c>
      <c r="F247" s="15"/>
      <c r="G247" s="15"/>
      <c r="H247" s="21">
        <v>50</v>
      </c>
      <c r="I247" s="15"/>
      <c r="J247" s="15"/>
      <c r="K247" s="18">
        <v>100</v>
      </c>
      <c r="L247" s="15"/>
      <c r="M247" s="15"/>
      <c r="N247" s="18">
        <v>86</v>
      </c>
      <c r="O247" s="17">
        <f>COUNT(F247:N247)</f>
        <v>3</v>
      </c>
      <c r="Q247" s="24">
        <f>SUM(F247:N247)</f>
        <v>236</v>
      </c>
      <c r="R247" s="49" t="s">
        <v>595</v>
      </c>
    </row>
    <row r="248" spans="1:18">
      <c r="A248" t="s">
        <v>867</v>
      </c>
      <c r="B248" s="9" t="s">
        <v>155</v>
      </c>
      <c r="C248" s="9" t="s">
        <v>69</v>
      </c>
      <c r="D248" s="5" t="str">
        <f>IF(AND(ISBLANK(I248),ISBLANK(L248)),IF(AND(ISBLANK(J248),ISBLANK(M248)),IF(AND(ISBLANK(K248),ISBLANK(N248)),"?","9"),"8"),"7")</f>
        <v>9</v>
      </c>
      <c r="E248" s="27" t="s">
        <v>434</v>
      </c>
      <c r="F248" s="18">
        <v>10</v>
      </c>
      <c r="G248" s="19">
        <v>94</v>
      </c>
      <c r="H248" s="21">
        <v>40</v>
      </c>
      <c r="I248" s="15"/>
      <c r="J248" s="15"/>
      <c r="K248" s="18">
        <v>100</v>
      </c>
      <c r="L248" s="15"/>
      <c r="M248" s="15"/>
      <c r="N248" s="16"/>
      <c r="O248" s="17">
        <f>COUNT(F248:N248)</f>
        <v>4</v>
      </c>
      <c r="Q248" s="24">
        <f>SUM(F248:N248)-MIN(F248:N248)</f>
        <v>234</v>
      </c>
    </row>
    <row r="249" spans="1:18">
      <c r="A249" t="s">
        <v>899</v>
      </c>
      <c r="B249" s="67" t="s">
        <v>50</v>
      </c>
      <c r="C249" s="9" t="s">
        <v>51</v>
      </c>
      <c r="D249" s="5" t="str">
        <f>IF(AND(ISBLANK(I249),ISBLANK(L249)),IF(AND(ISBLANK(J249),ISBLANK(M249)),IF(AND(ISBLANK(K249),ISBLANK(N249)),"?","9"),"8"),"7")</f>
        <v>9</v>
      </c>
      <c r="E249" s="25" t="s">
        <v>434</v>
      </c>
      <c r="F249" s="18">
        <v>70</v>
      </c>
      <c r="G249" s="69">
        <v>94</v>
      </c>
      <c r="H249" s="68"/>
      <c r="I249" s="68"/>
      <c r="J249" s="68"/>
      <c r="K249" s="18">
        <v>67</v>
      </c>
      <c r="L249" s="15"/>
      <c r="M249" s="15"/>
      <c r="N249" s="16"/>
      <c r="Q249" s="24">
        <f>SUM(F249:N249)</f>
        <v>231</v>
      </c>
    </row>
    <row r="250" spans="1:18">
      <c r="A250" t="s">
        <v>892</v>
      </c>
      <c r="B250" s="7" t="s">
        <v>101</v>
      </c>
      <c r="C250" s="7" t="s">
        <v>102</v>
      </c>
      <c r="D250" s="5" t="str">
        <f>IF(AND(ISBLANK(I250),ISBLANK(L250)),IF(AND(ISBLANK(J250),ISBLANK(M250)),IF(AND(ISBLANK(K250),ISBLANK(N250)),"?","9"),"8"),"7")</f>
        <v>9</v>
      </c>
      <c r="E250" s="5" t="s">
        <v>497</v>
      </c>
      <c r="F250" s="18">
        <v>50</v>
      </c>
      <c r="G250" s="15"/>
      <c r="H250" s="21">
        <v>80</v>
      </c>
      <c r="I250" s="15"/>
      <c r="J250" s="15"/>
      <c r="K250" s="18">
        <v>100</v>
      </c>
      <c r="L250" s="15"/>
      <c r="M250" s="15"/>
      <c r="N250" s="16"/>
      <c r="O250" s="17">
        <f>COUNT(F250:N250)</f>
        <v>3</v>
      </c>
      <c r="Q250" s="24">
        <f>SUM(F250:N250)</f>
        <v>230</v>
      </c>
    </row>
    <row r="251" spans="1:18">
      <c r="A251" t="s">
        <v>799</v>
      </c>
      <c r="B251" s="9" t="s">
        <v>204</v>
      </c>
      <c r="C251" s="9" t="s">
        <v>20</v>
      </c>
      <c r="D251" s="5" t="str">
        <f>IF(AND(ISBLANK(I251),ISBLANK(L251)),IF(AND(ISBLANK(J251),ISBLANK(M251)),IF(AND(ISBLANK(K251),ISBLANK(N251)),"?","9"),"8"),"7")</f>
        <v>9</v>
      </c>
      <c r="E251" s="35" t="s">
        <v>458</v>
      </c>
      <c r="F251" s="15"/>
      <c r="G251" s="19">
        <v>82</v>
      </c>
      <c r="H251" s="21">
        <v>80</v>
      </c>
      <c r="I251" s="15"/>
      <c r="J251" s="15"/>
      <c r="K251" s="18">
        <v>67</v>
      </c>
      <c r="L251" s="15"/>
      <c r="M251" s="15"/>
      <c r="N251" s="16"/>
      <c r="O251" s="17">
        <f>COUNT(F251:N251)</f>
        <v>3</v>
      </c>
      <c r="Q251" s="24">
        <f>SUM(F251:N251)</f>
        <v>229</v>
      </c>
    </row>
    <row r="252" spans="1:18">
      <c r="A252" t="s">
        <v>889</v>
      </c>
      <c r="B252" s="8" t="s">
        <v>352</v>
      </c>
      <c r="C252" s="8" t="s">
        <v>91</v>
      </c>
      <c r="D252" s="5" t="str">
        <f>IF(AND(ISBLANK(I252),ISBLANK(L252)),IF(AND(ISBLANK(J252),ISBLANK(M252)),IF(AND(ISBLANK(K252),ISBLANK(N252)),"?","9"),"8"),"7")</f>
        <v>9</v>
      </c>
      <c r="E252" s="13" t="s">
        <v>433</v>
      </c>
      <c r="F252" s="15"/>
      <c r="G252" s="15"/>
      <c r="H252" s="21">
        <v>60</v>
      </c>
      <c r="I252" s="15"/>
      <c r="J252" s="15"/>
      <c r="K252" s="18">
        <v>83</v>
      </c>
      <c r="L252" s="15"/>
      <c r="M252" s="15"/>
      <c r="N252" s="18">
        <v>86</v>
      </c>
      <c r="O252" s="17">
        <f>COUNT(F252:N252)</f>
        <v>3</v>
      </c>
      <c r="Q252" s="24">
        <f>SUM(F252:N252)</f>
        <v>229</v>
      </c>
    </row>
    <row r="253" spans="1:18">
      <c r="A253" t="s">
        <v>794</v>
      </c>
      <c r="B253" s="11" t="s">
        <v>192</v>
      </c>
      <c r="C253" s="8" t="s">
        <v>193</v>
      </c>
      <c r="D253" s="5" t="str">
        <f>IF(AND(ISBLANK(I253),ISBLANK(L253)),IF(AND(ISBLANK(J253),ISBLANK(M253)),IF(AND(ISBLANK(K253),ISBLANK(N253)),"?","9"),"8"),"7")</f>
        <v>9</v>
      </c>
      <c r="E253" s="13" t="s">
        <v>444</v>
      </c>
      <c r="F253" s="15"/>
      <c r="G253" s="19">
        <v>71</v>
      </c>
      <c r="H253" s="21">
        <v>40</v>
      </c>
      <c r="I253" s="15"/>
      <c r="J253" s="15"/>
      <c r="K253" s="18">
        <v>100</v>
      </c>
      <c r="L253" s="68"/>
      <c r="M253" s="68"/>
      <c r="N253" s="18">
        <v>57</v>
      </c>
      <c r="O253" s="17">
        <f>COUNT(F253:N253)</f>
        <v>4</v>
      </c>
      <c r="Q253" s="24">
        <f>SUM(F253:N253)-MIN(F253:N253)</f>
        <v>228</v>
      </c>
    </row>
    <row r="254" spans="1:18">
      <c r="A254" t="s">
        <v>895</v>
      </c>
      <c r="B254" s="8" t="s">
        <v>119</v>
      </c>
      <c r="C254" s="8" t="s">
        <v>69</v>
      </c>
      <c r="D254" s="5" t="str">
        <f>IF(AND(ISBLANK(I254),ISBLANK(L254)),IF(AND(ISBLANK(J254),ISBLANK(M254)),IF(AND(ISBLANK(K254),ISBLANK(N254)),"?","9"),"8"),"7")</f>
        <v>9</v>
      </c>
      <c r="E254" s="27" t="s">
        <v>434</v>
      </c>
      <c r="F254" s="18">
        <v>40</v>
      </c>
      <c r="G254" s="15"/>
      <c r="H254" s="21">
        <v>40</v>
      </c>
      <c r="I254" s="15"/>
      <c r="J254" s="15"/>
      <c r="K254" s="18">
        <v>100</v>
      </c>
      <c r="M254" s="15"/>
      <c r="N254" s="18">
        <v>86</v>
      </c>
      <c r="O254" s="17">
        <f>COUNT(F254:N254)</f>
        <v>4</v>
      </c>
      <c r="Q254" s="24">
        <f>H254+K254+N254</f>
        <v>226</v>
      </c>
      <c r="R254" s="2"/>
    </row>
    <row r="255" spans="1:18">
      <c r="A255" t="s">
        <v>824</v>
      </c>
      <c r="B255" s="9" t="s">
        <v>225</v>
      </c>
      <c r="C255" s="9" t="s">
        <v>226</v>
      </c>
      <c r="D255" s="5" t="str">
        <f>IF(AND(ISBLANK(I255),ISBLANK(L255)),IF(AND(ISBLANK(J255),ISBLANK(M255)),IF(AND(ISBLANK(K255),ISBLANK(N255)),"?","9"),"8"),"7")</f>
        <v>9</v>
      </c>
      <c r="E255" s="44" t="s">
        <v>428</v>
      </c>
      <c r="F255" s="15"/>
      <c r="G255" s="19">
        <v>94</v>
      </c>
      <c r="H255" s="21">
        <v>80</v>
      </c>
      <c r="I255" s="15"/>
      <c r="J255" s="15"/>
      <c r="K255" s="18">
        <v>50</v>
      </c>
      <c r="L255" s="15"/>
      <c r="M255" s="15"/>
      <c r="N255" s="16"/>
      <c r="O255" s="17">
        <f>COUNT(F255:N255)</f>
        <v>3</v>
      </c>
      <c r="Q255" s="24">
        <f>SUM(F255:N255)</f>
        <v>224</v>
      </c>
    </row>
    <row r="256" spans="1:18">
      <c r="A256" t="s">
        <v>885</v>
      </c>
      <c r="B256" s="7" t="s">
        <v>47</v>
      </c>
      <c r="C256" s="7" t="s">
        <v>48</v>
      </c>
      <c r="D256" s="5" t="str">
        <f>IF(AND(ISBLANK(I256),ISBLANK(L256)),IF(AND(ISBLANK(J256),ISBLANK(M256)),IF(AND(ISBLANK(K256),ISBLANK(N256)),"?","9"),"8"),"7")</f>
        <v>9</v>
      </c>
      <c r="E256" s="30" t="s">
        <v>491</v>
      </c>
      <c r="F256" s="18">
        <v>70</v>
      </c>
      <c r="G256" s="19">
        <v>0</v>
      </c>
      <c r="H256" s="21">
        <v>50</v>
      </c>
      <c r="I256" s="15"/>
      <c r="J256" s="15"/>
      <c r="K256" s="18">
        <v>83</v>
      </c>
      <c r="L256" s="15"/>
      <c r="M256" s="15"/>
      <c r="N256" s="18">
        <v>71</v>
      </c>
      <c r="O256" s="17">
        <f>COUNT(F256:N256)</f>
        <v>5</v>
      </c>
      <c r="Q256" s="24">
        <f>K256+N256+F256</f>
        <v>224</v>
      </c>
    </row>
    <row r="257" spans="1:17">
      <c r="A257" t="s">
        <v>887</v>
      </c>
      <c r="B257" s="9" t="s">
        <v>115</v>
      </c>
      <c r="C257" s="9" t="s">
        <v>51</v>
      </c>
      <c r="D257" s="5" t="str">
        <f>IF(AND(ISBLANK(I257),ISBLANK(L257)),IF(AND(ISBLANK(J257),ISBLANK(M257)),IF(AND(ISBLANK(K257),ISBLANK(N257)),"?","9"),"8"),"7")</f>
        <v>9</v>
      </c>
      <c r="E257" s="31" t="s">
        <v>585</v>
      </c>
      <c r="F257" s="18">
        <v>30</v>
      </c>
      <c r="G257" s="19">
        <v>94</v>
      </c>
      <c r="H257" s="15"/>
      <c r="I257" s="15"/>
      <c r="J257" s="15"/>
      <c r="K257" s="18">
        <v>100</v>
      </c>
      <c r="L257" s="15"/>
      <c r="M257" s="15"/>
      <c r="N257" s="16"/>
      <c r="O257" s="17">
        <f>COUNT(F257:N257)</f>
        <v>3</v>
      </c>
      <c r="Q257" s="24">
        <f>SUM(F257:N257)</f>
        <v>224</v>
      </c>
    </row>
    <row r="258" spans="1:17">
      <c r="A258" t="s">
        <v>832</v>
      </c>
      <c r="B258" s="9" t="s">
        <v>149</v>
      </c>
      <c r="C258" s="9" t="s">
        <v>150</v>
      </c>
      <c r="D258" s="5" t="str">
        <f>IF(AND(ISBLANK(I258),ISBLANK(L258)),IF(AND(ISBLANK(J258),ISBLANK(M258)),IF(AND(ISBLANK(K258),ISBLANK(N258)),"?","9"),"8"),"7")</f>
        <v>9</v>
      </c>
      <c r="E258" s="13" t="s">
        <v>437</v>
      </c>
      <c r="F258" s="18">
        <v>20</v>
      </c>
      <c r="G258" s="19">
        <v>100</v>
      </c>
      <c r="H258" s="15"/>
      <c r="I258" s="15"/>
      <c r="J258" s="15"/>
      <c r="K258" s="18">
        <v>100</v>
      </c>
      <c r="L258" s="15"/>
      <c r="M258" s="15"/>
      <c r="N258" s="16"/>
      <c r="O258" s="17">
        <f>COUNT(F258:N258)</f>
        <v>3</v>
      </c>
      <c r="Q258" s="24">
        <f>SUM(F258:N258)</f>
        <v>220</v>
      </c>
    </row>
    <row r="259" spans="1:17">
      <c r="A259" t="s">
        <v>774</v>
      </c>
      <c r="B259" s="8" t="s">
        <v>354</v>
      </c>
      <c r="C259" s="8" t="s">
        <v>85</v>
      </c>
      <c r="D259" s="5" t="str">
        <f>IF(AND(ISBLANK(I259),ISBLANK(L259)),IF(AND(ISBLANK(J259),ISBLANK(M259)),IF(AND(ISBLANK(K259),ISBLANK(N259)),"?","9"),"8"),"7")</f>
        <v>9</v>
      </c>
      <c r="E259" s="13" t="s">
        <v>436</v>
      </c>
      <c r="F259" s="15"/>
      <c r="G259" s="15"/>
      <c r="H259" s="21">
        <v>50</v>
      </c>
      <c r="I259" s="15"/>
      <c r="J259" s="15"/>
      <c r="K259" s="18">
        <v>83</v>
      </c>
      <c r="L259" s="15"/>
      <c r="M259" s="15"/>
      <c r="N259" s="18">
        <v>86</v>
      </c>
      <c r="O259" s="17">
        <f>COUNT(F259:N259)</f>
        <v>3</v>
      </c>
      <c r="Q259" s="24">
        <f>SUM(F259:N259)</f>
        <v>219</v>
      </c>
    </row>
    <row r="260" spans="1:17">
      <c r="A260" t="s">
        <v>783</v>
      </c>
      <c r="B260" s="9" t="s">
        <v>23</v>
      </c>
      <c r="C260" s="9" t="s">
        <v>24</v>
      </c>
      <c r="D260" s="5" t="str">
        <f>IF(AND(ISBLANK(I260),ISBLANK(L260)),IF(AND(ISBLANK(J260),ISBLANK(M260)),IF(AND(ISBLANK(K260),ISBLANK(N260)),"?","9"),"8"),"7")</f>
        <v>9</v>
      </c>
      <c r="E260" s="5" t="s">
        <v>504</v>
      </c>
      <c r="F260" s="18">
        <v>70</v>
      </c>
      <c r="G260" s="19">
        <v>82</v>
      </c>
      <c r="H260" s="15"/>
      <c r="I260" s="15"/>
      <c r="J260" s="15"/>
      <c r="K260" s="18">
        <v>67</v>
      </c>
      <c r="L260" s="15"/>
      <c r="M260" s="15"/>
      <c r="N260" s="16"/>
      <c r="O260" s="17">
        <f>COUNT(F260:N260)</f>
        <v>3</v>
      </c>
      <c r="Q260" s="24">
        <f>SUM(F260:N260)</f>
        <v>219</v>
      </c>
    </row>
    <row r="261" spans="1:17">
      <c r="A261" t="s">
        <v>859</v>
      </c>
      <c r="B261" s="9" t="s">
        <v>132</v>
      </c>
      <c r="C261" s="9" t="s">
        <v>9</v>
      </c>
      <c r="D261" s="5" t="str">
        <f>IF(AND(ISBLANK(I261),ISBLANK(L261)),IF(AND(ISBLANK(J261),ISBLANK(M261)),IF(AND(ISBLANK(K261),ISBLANK(N261)),"?","9"),"8"),"7")</f>
        <v>9</v>
      </c>
      <c r="E261" s="27" t="s">
        <v>434</v>
      </c>
      <c r="F261" s="18">
        <v>30</v>
      </c>
      <c r="G261" s="19">
        <v>88</v>
      </c>
      <c r="H261" s="15"/>
      <c r="I261" s="15"/>
      <c r="J261" s="15"/>
      <c r="K261" s="18">
        <v>100</v>
      </c>
      <c r="L261" s="15"/>
      <c r="M261" s="15"/>
      <c r="N261" s="16"/>
      <c r="O261" s="17">
        <f>COUNT(F261:N261)</f>
        <v>3</v>
      </c>
      <c r="Q261" s="24">
        <f>SUM(F261:N261)</f>
        <v>218</v>
      </c>
    </row>
    <row r="262" spans="1:17">
      <c r="A262" t="s">
        <v>828</v>
      </c>
      <c r="B262" s="7" t="s">
        <v>148</v>
      </c>
      <c r="C262" s="7" t="s">
        <v>95</v>
      </c>
      <c r="D262" s="5" t="str">
        <f>IF(AND(ISBLANK(I262),ISBLANK(L262)),IF(AND(ISBLANK(J262),ISBLANK(M262)),IF(AND(ISBLANK(K262),ISBLANK(N262)),"?","9"),"8"),"7")</f>
        <v>9</v>
      </c>
      <c r="E262" s="13" t="s">
        <v>461</v>
      </c>
      <c r="F262" s="18">
        <v>20</v>
      </c>
      <c r="G262" s="15"/>
      <c r="H262" s="21">
        <v>60</v>
      </c>
      <c r="I262" s="15"/>
      <c r="J262" s="15"/>
      <c r="K262" s="18">
        <v>100</v>
      </c>
      <c r="L262" s="15"/>
      <c r="M262" s="15"/>
      <c r="N262" s="18">
        <v>57</v>
      </c>
      <c r="O262" s="17">
        <f>COUNT(F262:N262)</f>
        <v>4</v>
      </c>
      <c r="Q262" s="24">
        <f>SUM(F262:N262)-MIN(F262:N262)</f>
        <v>217</v>
      </c>
    </row>
    <row r="263" spans="1:17">
      <c r="A263" t="s">
        <v>868</v>
      </c>
      <c r="B263" s="9" t="s">
        <v>98</v>
      </c>
      <c r="C263" s="9" t="s">
        <v>5</v>
      </c>
      <c r="D263" s="5" t="str">
        <f>IF(AND(ISBLANK(I263),ISBLANK(L263)),IF(AND(ISBLANK(J263),ISBLANK(M263)),IF(AND(ISBLANK(K263),ISBLANK(N263)),"?","9"),"8"),"7")</f>
        <v>9</v>
      </c>
      <c r="E263" s="13" t="s">
        <v>471</v>
      </c>
      <c r="F263" s="18">
        <v>50</v>
      </c>
      <c r="G263" s="19">
        <v>100</v>
      </c>
      <c r="H263" s="15"/>
      <c r="I263" s="15"/>
      <c r="J263" s="15"/>
      <c r="K263" s="18">
        <v>67</v>
      </c>
      <c r="L263" s="15"/>
      <c r="M263" s="15"/>
      <c r="N263" s="16"/>
      <c r="O263" s="17">
        <f>COUNT(F263:N263)</f>
        <v>3</v>
      </c>
      <c r="Q263" s="24">
        <f>SUM(F263:N263)</f>
        <v>217</v>
      </c>
    </row>
    <row r="264" spans="1:17">
      <c r="A264" t="s">
        <v>906</v>
      </c>
      <c r="B264" s="11" t="s">
        <v>353</v>
      </c>
      <c r="C264" s="8" t="s">
        <v>91</v>
      </c>
      <c r="D264" s="5" t="str">
        <f>IF(AND(ISBLANK(I264),ISBLANK(L264)),IF(AND(ISBLANK(J264),ISBLANK(M264)),IF(AND(ISBLANK(K264),ISBLANK(N264)),"?","9"),"8"),"7")</f>
        <v>9</v>
      </c>
      <c r="E264" s="13" t="s">
        <v>488</v>
      </c>
      <c r="F264" s="15"/>
      <c r="G264" s="15"/>
      <c r="H264" s="21">
        <v>60</v>
      </c>
      <c r="I264" s="15"/>
      <c r="J264" s="15"/>
      <c r="K264" s="18">
        <v>100</v>
      </c>
      <c r="L264" s="68"/>
      <c r="M264" s="68"/>
      <c r="N264" s="18">
        <v>57</v>
      </c>
      <c r="O264" s="17">
        <f>COUNT(F264:N264)</f>
        <v>3</v>
      </c>
      <c r="Q264" s="24">
        <f>SUM(F264:N264)</f>
        <v>217</v>
      </c>
    </row>
    <row r="265" spans="1:17">
      <c r="A265" t="s">
        <v>891</v>
      </c>
      <c r="B265" s="9" t="s">
        <v>70</v>
      </c>
      <c r="C265" s="9" t="s">
        <v>1</v>
      </c>
      <c r="D265" s="5" t="str">
        <f>IF(AND(ISBLANK(I265),ISBLANK(L265)),IF(AND(ISBLANK(J265),ISBLANK(M265)),IF(AND(ISBLANK(K265),ISBLANK(N265)),"?","9"),"8"),"7")</f>
        <v>9</v>
      </c>
      <c r="E265" s="13" t="s">
        <v>482</v>
      </c>
      <c r="F265" s="18">
        <v>60</v>
      </c>
      <c r="G265" s="19">
        <v>88</v>
      </c>
      <c r="H265" s="15"/>
      <c r="I265" s="15"/>
      <c r="J265" s="15"/>
      <c r="K265" s="18">
        <v>67</v>
      </c>
      <c r="L265" s="15"/>
      <c r="M265" s="15"/>
      <c r="N265" s="18">
        <v>0</v>
      </c>
      <c r="O265" s="17">
        <f>COUNT(F265:N265)</f>
        <v>4</v>
      </c>
      <c r="Q265" s="24">
        <f>SUM(F265:N265)-MIN(F265:N265)</f>
        <v>215</v>
      </c>
    </row>
    <row r="266" spans="1:17">
      <c r="A266" t="s">
        <v>825</v>
      </c>
      <c r="B266" s="8" t="s">
        <v>345</v>
      </c>
      <c r="C266" s="8" t="s">
        <v>346</v>
      </c>
      <c r="D266" s="5" t="str">
        <f>IF(AND(ISBLANK(I266),ISBLANK(L266)),IF(AND(ISBLANK(J266),ISBLANK(M266)),IF(AND(ISBLANK(K266),ISBLANK(N266)),"?","9"),"8"),"7")</f>
        <v>9</v>
      </c>
      <c r="E266" s="27" t="s">
        <v>434</v>
      </c>
      <c r="F266" s="15"/>
      <c r="G266" s="15"/>
      <c r="H266" s="21">
        <v>60</v>
      </c>
      <c r="I266" s="15"/>
      <c r="J266" s="15"/>
      <c r="K266" s="18">
        <v>83</v>
      </c>
      <c r="L266" s="15"/>
      <c r="M266" s="15"/>
      <c r="N266" s="18">
        <v>71</v>
      </c>
      <c r="O266" s="17">
        <f>COUNT(F266:N266)</f>
        <v>3</v>
      </c>
      <c r="Q266" s="24">
        <f>SUM(F266:N266)</f>
        <v>214</v>
      </c>
    </row>
    <row r="267" spans="1:17">
      <c r="A267" t="s">
        <v>893</v>
      </c>
      <c r="B267" s="67" t="s">
        <v>136</v>
      </c>
      <c r="C267" s="9" t="s">
        <v>137</v>
      </c>
      <c r="D267" s="5" t="str">
        <f>IF(AND(ISBLANK(I267),ISBLANK(L267)),IF(AND(ISBLANK(J267),ISBLANK(M267)),IF(AND(ISBLANK(K267),ISBLANK(N267)),"?","9"),"8"),"7")</f>
        <v>9</v>
      </c>
      <c r="E267" s="25" t="s">
        <v>434</v>
      </c>
      <c r="F267" s="18">
        <v>30</v>
      </c>
      <c r="G267" s="69">
        <v>100</v>
      </c>
      <c r="H267" s="68"/>
      <c r="I267" s="68"/>
      <c r="J267" s="68"/>
      <c r="K267" s="18">
        <v>83</v>
      </c>
      <c r="L267" s="15"/>
      <c r="M267" s="15"/>
      <c r="N267" s="16"/>
      <c r="Q267" s="24">
        <f>SUM(F267:N267)</f>
        <v>213</v>
      </c>
    </row>
    <row r="268" spans="1:17">
      <c r="A268" t="s">
        <v>876</v>
      </c>
      <c r="B268" s="9" t="s">
        <v>268</v>
      </c>
      <c r="C268" s="9" t="s">
        <v>111</v>
      </c>
      <c r="D268" s="5" t="str">
        <f>IF(AND(ISBLANK(I268),ISBLANK(L268)),IF(AND(ISBLANK(J268),ISBLANK(M268)),IF(AND(ISBLANK(K268),ISBLANK(N268)),"?","9"),"8"),"7")</f>
        <v>9</v>
      </c>
      <c r="E268" s="13" t="s">
        <v>476</v>
      </c>
      <c r="F268" s="15"/>
      <c r="G268" s="19">
        <v>88</v>
      </c>
      <c r="H268" s="15"/>
      <c r="I268" s="15"/>
      <c r="J268" s="15"/>
      <c r="K268" s="18">
        <v>67</v>
      </c>
      <c r="L268" s="15"/>
      <c r="M268" s="15"/>
      <c r="N268" s="18">
        <v>57</v>
      </c>
      <c r="O268" s="17">
        <f>COUNT(F268:N268)</f>
        <v>3</v>
      </c>
      <c r="Q268" s="24">
        <f>SUM(F268:N268)</f>
        <v>212</v>
      </c>
    </row>
    <row r="269" spans="1:17">
      <c r="A269" t="s">
        <v>784</v>
      </c>
      <c r="B269" s="9" t="s">
        <v>105</v>
      </c>
      <c r="C269" s="9" t="s">
        <v>69</v>
      </c>
      <c r="D269" s="5" t="str">
        <f>IF(AND(ISBLANK(I269),ISBLANK(L269)),IF(AND(ISBLANK(J269),ISBLANK(M269)),IF(AND(ISBLANK(K269),ISBLANK(N269)),"?","9"),"8"),"7")</f>
        <v>9</v>
      </c>
      <c r="E269" s="27" t="s">
        <v>434</v>
      </c>
      <c r="F269" s="18">
        <v>40</v>
      </c>
      <c r="G269" s="19">
        <v>71</v>
      </c>
      <c r="H269" s="15"/>
      <c r="I269" s="15"/>
      <c r="J269" s="15"/>
      <c r="K269" s="18">
        <v>100</v>
      </c>
      <c r="L269" s="15"/>
      <c r="M269" s="15"/>
      <c r="N269" s="16"/>
      <c r="O269" s="17">
        <f>COUNT(F269:N269)</f>
        <v>3</v>
      </c>
      <c r="Q269" s="24">
        <f>SUM(F269:N269)</f>
        <v>211</v>
      </c>
    </row>
    <row r="270" spans="1:17">
      <c r="A270" t="s">
        <v>897</v>
      </c>
      <c r="B270" s="8" t="s">
        <v>337</v>
      </c>
      <c r="C270" s="8" t="s">
        <v>315</v>
      </c>
      <c r="D270" s="5" t="str">
        <f>IF(AND(ISBLANK(I270),ISBLANK(L270)),IF(AND(ISBLANK(J270),ISBLANK(M270)),IF(AND(ISBLANK(K270),ISBLANK(N270)),"?","9"),"8"),"7")</f>
        <v>9</v>
      </c>
      <c r="E270" s="13" t="s">
        <v>485</v>
      </c>
      <c r="F270" s="15"/>
      <c r="G270" s="15"/>
      <c r="H270" s="21">
        <v>40</v>
      </c>
      <c r="I270" s="15"/>
      <c r="J270" s="15"/>
      <c r="K270" s="18">
        <v>100</v>
      </c>
      <c r="L270" s="15"/>
      <c r="M270" s="15"/>
      <c r="N270" s="18">
        <v>71</v>
      </c>
      <c r="O270" s="17">
        <f>COUNT(F270:N270)</f>
        <v>3</v>
      </c>
      <c r="Q270" s="24">
        <f>SUM(F270:N270)</f>
        <v>211</v>
      </c>
    </row>
    <row r="271" spans="1:17">
      <c r="A271" t="s">
        <v>768</v>
      </c>
      <c r="B271" s="8" t="s">
        <v>339</v>
      </c>
      <c r="C271" s="8" t="s">
        <v>340</v>
      </c>
      <c r="D271" s="5" t="str">
        <f>IF(AND(ISBLANK(I271),ISBLANK(L271)),IF(AND(ISBLANK(J271),ISBLANK(M271)),IF(AND(ISBLANK(K271),ISBLANK(N271)),"?","9"),"8"),"7")</f>
        <v>9</v>
      </c>
      <c r="E271" s="11" t="s">
        <v>430</v>
      </c>
      <c r="F271" s="15"/>
      <c r="G271" s="15"/>
      <c r="H271" s="21">
        <v>70</v>
      </c>
      <c r="I271" s="15"/>
      <c r="J271" s="15"/>
      <c r="K271" s="18">
        <v>83</v>
      </c>
      <c r="L271" s="15"/>
      <c r="M271" s="15"/>
      <c r="N271" s="18">
        <v>57</v>
      </c>
      <c r="O271" s="17">
        <f>COUNT(F271:N271)</f>
        <v>3</v>
      </c>
      <c r="Q271" s="24">
        <f>SUM(F271:N271)</f>
        <v>210</v>
      </c>
    </row>
    <row r="272" spans="1:17">
      <c r="A272" t="s">
        <v>781</v>
      </c>
      <c r="B272" s="7" t="s">
        <v>82</v>
      </c>
      <c r="C272" s="7" t="s">
        <v>51</v>
      </c>
      <c r="D272" s="5" t="str">
        <f>IF(AND(ISBLANK(I272),ISBLANK(L272)),IF(AND(ISBLANK(J272),ISBLANK(M272)),IF(AND(ISBLANK(K272),ISBLANK(N272)),"?","9"),"8"),"7")</f>
        <v>9</v>
      </c>
      <c r="E272" s="5" t="s">
        <v>501</v>
      </c>
      <c r="F272" s="18">
        <v>50</v>
      </c>
      <c r="G272" s="15"/>
      <c r="H272" s="21">
        <v>60</v>
      </c>
      <c r="I272" s="15"/>
      <c r="J272" s="15"/>
      <c r="K272" s="18">
        <v>100</v>
      </c>
      <c r="L272" s="15"/>
      <c r="M272" s="15"/>
      <c r="N272" s="16"/>
      <c r="O272" s="17">
        <f>COUNT(F272:N272)</f>
        <v>3</v>
      </c>
      <c r="Q272" s="24">
        <f>SUM(F272:N272)</f>
        <v>210</v>
      </c>
    </row>
    <row r="273" spans="1:17">
      <c r="A273" t="s">
        <v>903</v>
      </c>
      <c r="B273" s="9" t="s">
        <v>71</v>
      </c>
      <c r="C273" s="9" t="s">
        <v>45</v>
      </c>
      <c r="D273" s="5" t="str">
        <f>IF(AND(ISBLANK(I273),ISBLANK(L273)),IF(AND(ISBLANK(J273),ISBLANK(M273)),IF(AND(ISBLANK(K273),ISBLANK(N273)),"?","9"),"8"),"7")</f>
        <v>9</v>
      </c>
      <c r="E273" s="59" t="s">
        <v>486</v>
      </c>
      <c r="F273" s="18">
        <v>60</v>
      </c>
      <c r="G273" s="19">
        <v>100</v>
      </c>
      <c r="H273" s="21">
        <v>40</v>
      </c>
      <c r="I273" s="15"/>
      <c r="J273" s="15"/>
      <c r="K273" s="18">
        <v>50</v>
      </c>
      <c r="L273" s="15"/>
      <c r="M273" s="15"/>
      <c r="N273" s="18">
        <v>43</v>
      </c>
      <c r="O273" s="17">
        <f>COUNT(F273:N273)</f>
        <v>5</v>
      </c>
      <c r="Q273" s="24">
        <f>G273+F273+K273</f>
        <v>210</v>
      </c>
    </row>
    <row r="274" spans="1:17">
      <c r="A274" t="s">
        <v>821</v>
      </c>
      <c r="B274" s="9" t="s">
        <v>144</v>
      </c>
      <c r="C274" s="9" t="s">
        <v>145</v>
      </c>
      <c r="D274" s="5" t="str">
        <f>IF(AND(ISBLANK(I274),ISBLANK(L274)),IF(AND(ISBLANK(J274),ISBLANK(M274)),IF(AND(ISBLANK(K274),ISBLANK(N274)),"?","9"),"8"),"7")</f>
        <v>9</v>
      </c>
      <c r="E274" s="13" t="s">
        <v>457</v>
      </c>
      <c r="F274" s="18">
        <v>20</v>
      </c>
      <c r="G274" s="19">
        <v>88</v>
      </c>
      <c r="H274" s="15"/>
      <c r="I274" s="15"/>
      <c r="J274" s="15"/>
      <c r="K274" s="18">
        <v>100</v>
      </c>
      <c r="L274" s="15"/>
      <c r="M274" s="15"/>
      <c r="N274" s="16"/>
      <c r="O274" s="17">
        <f>COUNT(F274:N274)</f>
        <v>3</v>
      </c>
      <c r="Q274" s="24">
        <f>SUM(F274:N274)</f>
        <v>208</v>
      </c>
    </row>
    <row r="275" spans="1:17">
      <c r="A275" t="s">
        <v>883</v>
      </c>
      <c r="B275" s="9" t="s">
        <v>274</v>
      </c>
      <c r="C275" s="9" t="s">
        <v>170</v>
      </c>
      <c r="D275" s="5" t="str">
        <f>IF(AND(ISBLANK(I275),ISBLANK(L275)),IF(AND(ISBLANK(J275),ISBLANK(M275)),IF(AND(ISBLANK(K275),ISBLANK(N275)),"?","9"),"8"),"7")</f>
        <v>9</v>
      </c>
      <c r="E275" s="60" t="s">
        <v>443</v>
      </c>
      <c r="F275" s="15"/>
      <c r="G275" s="19">
        <v>29</v>
      </c>
      <c r="H275" s="21">
        <v>40</v>
      </c>
      <c r="I275" s="15"/>
      <c r="J275" s="15"/>
      <c r="K275" s="18">
        <v>67</v>
      </c>
      <c r="L275" s="15"/>
      <c r="M275" s="15"/>
      <c r="N275" s="18">
        <v>100</v>
      </c>
      <c r="O275" s="17">
        <f>COUNT(F275:N275)</f>
        <v>4</v>
      </c>
      <c r="Q275" s="24">
        <f>SUM(F275:N275)-MIN(F275:N275)</f>
        <v>207</v>
      </c>
    </row>
    <row r="276" spans="1:17">
      <c r="A276" t="s">
        <v>845</v>
      </c>
      <c r="B276" s="9" t="s">
        <v>121</v>
      </c>
      <c r="C276" s="9" t="s">
        <v>122</v>
      </c>
      <c r="D276" s="5" t="str">
        <f>IF(AND(ISBLANK(I276),ISBLANK(L276)),IF(AND(ISBLANK(J276),ISBLANK(M276)),IF(AND(ISBLANK(K276),ISBLANK(N276)),"?","9"),"8"),"7")</f>
        <v>9</v>
      </c>
      <c r="E276" s="6" t="s">
        <v>553</v>
      </c>
      <c r="F276" s="18">
        <v>35</v>
      </c>
      <c r="G276" s="19">
        <v>82</v>
      </c>
      <c r="H276" s="21">
        <v>40</v>
      </c>
      <c r="I276" s="15"/>
      <c r="J276" s="15"/>
      <c r="K276" s="18">
        <v>83</v>
      </c>
      <c r="L276" s="15"/>
      <c r="M276" s="15"/>
      <c r="N276" s="18">
        <v>14</v>
      </c>
      <c r="O276" s="17">
        <f>COUNT(F276:N276)</f>
        <v>5</v>
      </c>
      <c r="Q276" s="24">
        <f>G276+K276+H276</f>
        <v>205</v>
      </c>
    </row>
    <row r="277" spans="1:17">
      <c r="A277" t="s">
        <v>908</v>
      </c>
      <c r="B277" s="11" t="s">
        <v>365</v>
      </c>
      <c r="C277" s="8" t="s">
        <v>142</v>
      </c>
      <c r="D277" s="5" t="str">
        <f>IF(AND(ISBLANK(I277),ISBLANK(L277)),IF(AND(ISBLANK(J277),ISBLANK(M277)),IF(AND(ISBLANK(K277),ISBLANK(N277)),"?","9"),"8"),"7")</f>
        <v>9</v>
      </c>
      <c r="E277" s="27" t="s">
        <v>434</v>
      </c>
      <c r="F277" s="15"/>
      <c r="G277" s="15"/>
      <c r="H277" s="21">
        <v>50</v>
      </c>
      <c r="I277" s="15"/>
      <c r="J277" s="15"/>
      <c r="K277" s="18">
        <v>67</v>
      </c>
      <c r="L277" s="68"/>
      <c r="M277" s="68"/>
      <c r="N277" s="18">
        <v>86</v>
      </c>
      <c r="O277" s="17">
        <f>COUNT(F277:N277)</f>
        <v>3</v>
      </c>
      <c r="Q277" s="24">
        <f>SUM(F277:N277)</f>
        <v>203</v>
      </c>
    </row>
    <row r="278" spans="1:17">
      <c r="A278" t="s">
        <v>782</v>
      </c>
      <c r="B278" s="9" t="s">
        <v>141</v>
      </c>
      <c r="C278" s="9" t="s">
        <v>142</v>
      </c>
      <c r="D278" s="5" t="str">
        <f>IF(AND(ISBLANK(I278),ISBLANK(L278)),IF(AND(ISBLANK(J278),ISBLANK(M278)),IF(AND(ISBLANK(K278),ISBLANK(N278)),"?","9"),"8"),"7")</f>
        <v>9</v>
      </c>
      <c r="E278" s="6" t="s">
        <v>503</v>
      </c>
      <c r="F278" s="18">
        <v>20</v>
      </c>
      <c r="G278" s="19">
        <v>94</v>
      </c>
      <c r="H278" s="15"/>
      <c r="I278" s="15"/>
      <c r="J278" s="15"/>
      <c r="K278" s="15"/>
      <c r="L278" s="15"/>
      <c r="M278" s="15"/>
      <c r="N278" s="18">
        <v>86</v>
      </c>
      <c r="O278" s="17">
        <f>COUNT(F278:N278)</f>
        <v>3</v>
      </c>
      <c r="Q278" s="24">
        <f>SUM(F278:N278)</f>
        <v>200</v>
      </c>
    </row>
    <row r="279" spans="1:17">
      <c r="A279" t="s">
        <v>888</v>
      </c>
      <c r="B279" s="7" t="s">
        <v>156</v>
      </c>
      <c r="C279" s="7" t="s">
        <v>157</v>
      </c>
      <c r="D279" s="5" t="str">
        <f>IF(AND(ISBLANK(I279),ISBLANK(L279)),IF(AND(ISBLANK(J279),ISBLANK(M279)),IF(AND(ISBLANK(K279),ISBLANK(N279)),"?","9"),"8"),"7")</f>
        <v>9</v>
      </c>
      <c r="E279" s="13" t="s">
        <v>481</v>
      </c>
      <c r="F279" s="18">
        <v>10</v>
      </c>
      <c r="G279" s="15"/>
      <c r="H279" s="21">
        <v>40</v>
      </c>
      <c r="I279" s="15"/>
      <c r="J279" s="15"/>
      <c r="K279" s="18">
        <v>83</v>
      </c>
      <c r="L279" s="15"/>
      <c r="M279" s="15"/>
      <c r="N279" s="18">
        <v>71</v>
      </c>
      <c r="O279" s="17">
        <f>COUNT(F279:N279)</f>
        <v>4</v>
      </c>
      <c r="Q279" s="24">
        <f>SUM(F279:N279)-MIN(F279:N279)</f>
        <v>194</v>
      </c>
    </row>
    <row r="280" spans="1:17">
      <c r="A280" t="s">
        <v>811</v>
      </c>
      <c r="B280" s="8" t="s">
        <v>318</v>
      </c>
      <c r="C280" s="8" t="s">
        <v>7</v>
      </c>
      <c r="D280" s="5" t="str">
        <f>IF(AND(ISBLANK(I280),ISBLANK(L280)),IF(AND(ISBLANK(J280),ISBLANK(M280)),IF(AND(ISBLANK(K280),ISBLANK(N280)),"?","9"),"8"),"7")</f>
        <v>9</v>
      </c>
      <c r="E280" s="1" t="s">
        <v>531</v>
      </c>
      <c r="F280" s="15"/>
      <c r="G280" s="15"/>
      <c r="H280" s="21">
        <v>80</v>
      </c>
      <c r="I280" s="15"/>
      <c r="J280" s="15"/>
      <c r="K280" s="18">
        <v>83</v>
      </c>
      <c r="L280" s="15"/>
      <c r="M280" s="15"/>
      <c r="N280" s="18">
        <v>29</v>
      </c>
      <c r="O280" s="17">
        <f>COUNT(F280:N280)</f>
        <v>3</v>
      </c>
      <c r="Q280" s="24">
        <f>SUM(F280:N280)</f>
        <v>192</v>
      </c>
    </row>
    <row r="281" spans="1:17">
      <c r="A281" t="s">
        <v>829</v>
      </c>
      <c r="B281" s="8" t="s">
        <v>324</v>
      </c>
      <c r="C281" s="8" t="s">
        <v>75</v>
      </c>
      <c r="D281" s="5" t="str">
        <f>IF(AND(ISBLANK(I281),ISBLANK(L281)),IF(AND(ISBLANK(J281),ISBLANK(M281)),IF(AND(ISBLANK(K281),ISBLANK(N281)),"?","9"),"8"),"7")</f>
        <v>9</v>
      </c>
      <c r="E281" s="13" t="s">
        <v>462</v>
      </c>
      <c r="F281" s="15"/>
      <c r="G281" s="15"/>
      <c r="H281" s="21">
        <v>80</v>
      </c>
      <c r="I281" s="15"/>
      <c r="J281" s="15"/>
      <c r="K281" s="18">
        <v>83</v>
      </c>
      <c r="L281" s="15"/>
      <c r="M281" s="15"/>
      <c r="N281" s="18">
        <v>29</v>
      </c>
      <c r="O281" s="17">
        <f>COUNT(F281:N281)</f>
        <v>3</v>
      </c>
      <c r="Q281" s="24">
        <f>SUM(F281:N281)</f>
        <v>192</v>
      </c>
    </row>
    <row r="282" spans="1:17">
      <c r="A282" t="s">
        <v>847</v>
      </c>
      <c r="B282" s="8" t="s">
        <v>360</v>
      </c>
      <c r="C282" s="8" t="s">
        <v>182</v>
      </c>
      <c r="D282" s="5" t="str">
        <f>IF(AND(ISBLANK(I282),ISBLANK(L282)),IF(AND(ISBLANK(J282),ISBLANK(M282)),IF(AND(ISBLANK(K282),ISBLANK(N282)),"?","9"),"8"),"7")</f>
        <v>9</v>
      </c>
      <c r="E282" s="11" t="s">
        <v>554</v>
      </c>
      <c r="F282" s="15"/>
      <c r="G282" s="15"/>
      <c r="H282" s="21">
        <v>40</v>
      </c>
      <c r="I282" s="15"/>
      <c r="J282" s="15"/>
      <c r="K282" s="18">
        <v>100</v>
      </c>
      <c r="L282" s="15"/>
      <c r="M282" s="15"/>
      <c r="N282" s="18">
        <v>50</v>
      </c>
      <c r="O282" s="17">
        <f>COUNT(F282:N282)</f>
        <v>3</v>
      </c>
      <c r="Q282" s="24">
        <f>SUM(F282:N282)</f>
        <v>190</v>
      </c>
    </row>
    <row r="283" spans="1:17">
      <c r="A283" t="s">
        <v>850</v>
      </c>
      <c r="B283" s="9" t="s">
        <v>240</v>
      </c>
      <c r="C283" s="9" t="s">
        <v>172</v>
      </c>
      <c r="D283" s="5" t="str">
        <f>IF(AND(ISBLANK(I283),ISBLANK(L283)),IF(AND(ISBLANK(J283),ISBLANK(M283)),IF(AND(ISBLANK(K283),ISBLANK(N283)),"?","9"),"8"),"7")</f>
        <v>9</v>
      </c>
      <c r="E283" s="27" t="s">
        <v>434</v>
      </c>
      <c r="F283" s="15"/>
      <c r="G283" s="19">
        <v>35</v>
      </c>
      <c r="H283" s="15"/>
      <c r="I283" s="15"/>
      <c r="J283" s="15"/>
      <c r="K283" s="18">
        <v>67</v>
      </c>
      <c r="L283" s="15"/>
      <c r="M283" s="15"/>
      <c r="N283" s="18">
        <v>86</v>
      </c>
      <c r="O283" s="17">
        <f>COUNT(F283:N283)</f>
        <v>3</v>
      </c>
      <c r="Q283" s="24">
        <f>SUM(F283:N283)</f>
        <v>188</v>
      </c>
    </row>
    <row r="284" spans="1:17">
      <c r="A284" t="s">
        <v>875</v>
      </c>
      <c r="B284" s="9" t="s">
        <v>151</v>
      </c>
      <c r="C284" s="9" t="s">
        <v>3</v>
      </c>
      <c r="D284" s="5" t="str">
        <f>IF(AND(ISBLANK(I284),ISBLANK(L284)),IF(AND(ISBLANK(J284),ISBLANK(M284)),IF(AND(ISBLANK(K284),ISBLANK(N284)),"?","9"),"8"),"7")</f>
        <v>9</v>
      </c>
      <c r="E284" s="13" t="s">
        <v>475</v>
      </c>
      <c r="F284" s="18">
        <v>20</v>
      </c>
      <c r="G284" s="19">
        <v>100</v>
      </c>
      <c r="H284" s="15"/>
      <c r="I284" s="15"/>
      <c r="J284" s="15"/>
      <c r="K284" s="18">
        <v>67</v>
      </c>
      <c r="L284" s="15"/>
      <c r="M284" s="15"/>
      <c r="N284" s="16"/>
      <c r="O284" s="17">
        <f>COUNT(F284:N284)</f>
        <v>3</v>
      </c>
      <c r="Q284" s="24">
        <f>SUM(F284:N284)</f>
        <v>187</v>
      </c>
    </row>
    <row r="285" spans="1:17">
      <c r="A285" t="s">
        <v>866</v>
      </c>
      <c r="B285" s="7" t="s">
        <v>330</v>
      </c>
      <c r="C285" s="7" t="s">
        <v>128</v>
      </c>
      <c r="D285" s="5" t="str">
        <f>IF(AND(ISBLANK(I285),ISBLANK(L285)),IF(AND(ISBLANK(J285),ISBLANK(M285)),IF(AND(ISBLANK(K285),ISBLANK(N285)),"?","9"),"8"),"7")</f>
        <v>9</v>
      </c>
      <c r="E285" s="27" t="s">
        <v>434</v>
      </c>
      <c r="F285" s="15"/>
      <c r="G285" s="15"/>
      <c r="H285" s="15"/>
      <c r="I285" s="15"/>
      <c r="J285" s="15"/>
      <c r="K285" s="18">
        <v>100</v>
      </c>
      <c r="L285" s="15"/>
      <c r="M285" s="15"/>
      <c r="N285" s="18">
        <v>86</v>
      </c>
      <c r="O285" s="17">
        <f>COUNT(F285:N285)</f>
        <v>2</v>
      </c>
      <c r="Q285" s="24">
        <f>SUM(F285:N285)</f>
        <v>186</v>
      </c>
    </row>
    <row r="286" spans="1:17">
      <c r="A286" t="s">
        <v>901</v>
      </c>
      <c r="B286" s="7" t="s">
        <v>153</v>
      </c>
      <c r="C286" s="7" t="s">
        <v>154</v>
      </c>
      <c r="D286" s="5" t="str">
        <f>IF(AND(ISBLANK(I286),ISBLANK(L286)),IF(AND(ISBLANK(J286),ISBLANK(M286)),IF(AND(ISBLANK(K286),ISBLANK(N286)),"?","9"),"8"),"7")</f>
        <v>9</v>
      </c>
      <c r="E286" s="13" t="s">
        <v>182</v>
      </c>
      <c r="F286" s="18">
        <v>20</v>
      </c>
      <c r="G286" s="15"/>
      <c r="H286" s="15"/>
      <c r="I286" s="15"/>
      <c r="J286" s="15"/>
      <c r="K286" s="18">
        <v>83</v>
      </c>
      <c r="L286" s="15"/>
      <c r="M286" s="15"/>
      <c r="N286" s="18">
        <v>71</v>
      </c>
      <c r="O286" s="17">
        <f>COUNT(F286:N286)</f>
        <v>3</v>
      </c>
      <c r="Q286" s="24">
        <f>SUM(F286:N286)</f>
        <v>174</v>
      </c>
    </row>
    <row r="287" spans="1:17">
      <c r="A287" t="s">
        <v>900</v>
      </c>
      <c r="B287" s="8" t="s">
        <v>363</v>
      </c>
      <c r="C287" s="8" t="s">
        <v>336</v>
      </c>
      <c r="D287" s="5" t="str">
        <f>IF(AND(ISBLANK(I287),ISBLANK(L287)),IF(AND(ISBLANK(J287),ISBLANK(M287)),IF(AND(ISBLANK(K287),ISBLANK(N287)),"?","9"),"8"),"7")</f>
        <v>9</v>
      </c>
      <c r="E287" s="27" t="s">
        <v>434</v>
      </c>
      <c r="F287" s="15"/>
      <c r="G287" s="15"/>
      <c r="H287" s="21">
        <v>40</v>
      </c>
      <c r="I287" s="15"/>
      <c r="J287" s="15"/>
      <c r="K287" s="18">
        <v>33</v>
      </c>
      <c r="L287" s="15"/>
      <c r="M287" s="15"/>
      <c r="N287" s="18">
        <v>100</v>
      </c>
      <c r="O287" s="17">
        <f>COUNT(F287:N287)</f>
        <v>3</v>
      </c>
      <c r="Q287" s="24">
        <f>SUM(F287:N287)</f>
        <v>173</v>
      </c>
    </row>
    <row r="288" spans="1:17">
      <c r="A288" t="s">
        <v>869</v>
      </c>
      <c r="B288" s="7" t="s">
        <v>133</v>
      </c>
      <c r="C288" s="7" t="s">
        <v>87</v>
      </c>
      <c r="D288" s="5" t="str">
        <f>IF(AND(ISBLANK(I288),ISBLANK(L288)),IF(AND(ISBLANK(J288),ISBLANK(M288)),IF(AND(ISBLANK(K288),ISBLANK(N288)),"?","9"),"8"),"7")</f>
        <v>9</v>
      </c>
      <c r="E288" s="27" t="s">
        <v>434</v>
      </c>
      <c r="F288" s="18">
        <v>30</v>
      </c>
      <c r="G288" s="15"/>
      <c r="H288" s="21">
        <v>70</v>
      </c>
      <c r="I288" s="15"/>
      <c r="J288" s="15"/>
      <c r="K288" s="18">
        <v>67</v>
      </c>
      <c r="L288" s="15"/>
      <c r="M288" s="15"/>
      <c r="N288" s="16"/>
      <c r="O288" s="17">
        <f>COUNT(F288:N288)</f>
        <v>3</v>
      </c>
      <c r="Q288" s="24">
        <f>SUM(F288:N288)</f>
        <v>167</v>
      </c>
    </row>
    <row r="289" spans="1:17">
      <c r="A289" t="s">
        <v>890</v>
      </c>
      <c r="B289" s="7" t="s">
        <v>117</v>
      </c>
      <c r="C289" s="7" t="s">
        <v>118</v>
      </c>
      <c r="D289" s="5" t="str">
        <f>IF(AND(ISBLANK(I289),ISBLANK(L289)),IF(AND(ISBLANK(J289),ISBLANK(M289)),IF(AND(ISBLANK(K289),ISBLANK(N289)),"?","9"),"8"),"7")</f>
        <v>9</v>
      </c>
      <c r="E289" s="5" t="s">
        <v>587</v>
      </c>
      <c r="F289" s="18">
        <v>40</v>
      </c>
      <c r="G289" s="15"/>
      <c r="H289" s="15"/>
      <c r="I289" s="15"/>
      <c r="J289" s="15"/>
      <c r="K289" s="18">
        <v>67</v>
      </c>
      <c r="L289" s="15"/>
      <c r="M289" s="15"/>
      <c r="N289" s="18">
        <v>57</v>
      </c>
      <c r="O289" s="17">
        <f>COUNT(F289:N289)</f>
        <v>3</v>
      </c>
      <c r="Q289" s="24">
        <f>SUM(F289:N289)</f>
        <v>164</v>
      </c>
    </row>
    <row r="290" spans="1:17">
      <c r="A290" t="s">
        <v>823</v>
      </c>
      <c r="B290" s="8" t="s">
        <v>224</v>
      </c>
      <c r="C290" s="8" t="s">
        <v>9</v>
      </c>
      <c r="D290" s="5" t="str">
        <f>IF(AND(ISBLANK(I290),ISBLANK(L290)),IF(AND(ISBLANK(J290),ISBLANK(M290)),IF(AND(ISBLANK(K290),ISBLANK(N290)),"?","9"),"8"),"7")</f>
        <v>9</v>
      </c>
      <c r="E290" s="53" t="s">
        <v>458</v>
      </c>
      <c r="F290" s="15"/>
      <c r="G290" s="15"/>
      <c r="H290" s="21">
        <v>40</v>
      </c>
      <c r="I290" s="15"/>
      <c r="J290" s="15"/>
      <c r="K290" s="18">
        <v>50</v>
      </c>
      <c r="L290" s="15"/>
      <c r="M290" s="15"/>
      <c r="N290" s="18">
        <v>71</v>
      </c>
      <c r="O290" s="17">
        <f>COUNT(F290:N290)</f>
        <v>3</v>
      </c>
      <c r="Q290" s="24">
        <f>SUM(F290:N290)</f>
        <v>161</v>
      </c>
    </row>
    <row r="291" spans="1:17">
      <c r="A291" t="s">
        <v>902</v>
      </c>
      <c r="B291" s="9" t="s">
        <v>292</v>
      </c>
      <c r="C291" s="9" t="s">
        <v>145</v>
      </c>
      <c r="D291" s="5" t="str">
        <f>IF(AND(ISBLANK(I291),ISBLANK(L291)),IF(AND(ISBLANK(J291),ISBLANK(M291)),IF(AND(ISBLANK(K291),ISBLANK(N291)),"?","9"),"8"),"7")</f>
        <v>9</v>
      </c>
      <c r="E291" s="25" t="s">
        <v>434</v>
      </c>
      <c r="F291" s="15"/>
      <c r="G291" s="19">
        <v>76</v>
      </c>
      <c r="H291" s="15"/>
      <c r="I291" s="15"/>
      <c r="J291" s="15"/>
      <c r="K291" s="18">
        <v>83</v>
      </c>
      <c r="L291" s="15"/>
      <c r="M291" s="15"/>
      <c r="N291" s="16"/>
      <c r="O291" s="17">
        <f>COUNT(F291:N291)</f>
        <v>2</v>
      </c>
      <c r="Q291" s="24">
        <f>SUM(F291:N291)</f>
        <v>159</v>
      </c>
    </row>
    <row r="292" spans="1:17">
      <c r="A292" t="s">
        <v>790</v>
      </c>
      <c r="B292" s="9" t="s">
        <v>106</v>
      </c>
      <c r="C292" s="9" t="s">
        <v>107</v>
      </c>
      <c r="D292" s="5" t="str">
        <f>IF(AND(ISBLANK(I292),ISBLANK(L292)),IF(AND(ISBLANK(J292),ISBLANK(M292)),IF(AND(ISBLANK(K292),ISBLANK(N292)),"?","9"),"8"),"7")</f>
        <v>9</v>
      </c>
      <c r="E292" s="46" t="s">
        <v>486</v>
      </c>
      <c r="F292" s="18">
        <v>40</v>
      </c>
      <c r="G292" s="19">
        <v>100</v>
      </c>
      <c r="H292" s="15"/>
      <c r="I292" s="15"/>
      <c r="J292" s="15"/>
      <c r="K292" s="18">
        <v>17</v>
      </c>
      <c r="L292" s="15"/>
      <c r="M292" s="15"/>
      <c r="N292" s="16"/>
      <c r="O292" s="17">
        <f>COUNT(F292:N292)</f>
        <v>3</v>
      </c>
      <c r="Q292" s="24">
        <f>SUM(F292:N292)</f>
        <v>157</v>
      </c>
    </row>
    <row r="293" spans="1:17">
      <c r="A293" t="s">
        <v>822</v>
      </c>
      <c r="B293" s="8" t="s">
        <v>368</v>
      </c>
      <c r="C293" s="8" t="s">
        <v>228</v>
      </c>
      <c r="D293" s="5" t="str">
        <f>IF(AND(ISBLANK(I293),ISBLANK(L293)),IF(AND(ISBLANK(J293),ISBLANK(M293)),IF(AND(ISBLANK(K293),ISBLANK(N293)),"?","9"),"8"),"7")</f>
        <v>9</v>
      </c>
      <c r="E293" s="45" t="s">
        <v>490</v>
      </c>
      <c r="F293" s="15"/>
      <c r="G293" s="15"/>
      <c r="H293" s="21">
        <v>30</v>
      </c>
      <c r="I293" s="15"/>
      <c r="J293" s="15"/>
      <c r="K293" s="18">
        <v>83</v>
      </c>
      <c r="L293" s="15"/>
      <c r="M293" s="15"/>
      <c r="N293" s="18">
        <v>43</v>
      </c>
      <c r="O293" s="17">
        <f>COUNT(F293:N293)</f>
        <v>3</v>
      </c>
      <c r="Q293" s="24">
        <f>SUM(F293:N293)</f>
        <v>156</v>
      </c>
    </row>
    <row r="294" spans="1:17">
      <c r="A294" t="s">
        <v>863</v>
      </c>
      <c r="B294" s="8" t="s">
        <v>361</v>
      </c>
      <c r="C294" s="8" t="s">
        <v>362</v>
      </c>
      <c r="D294" s="5" t="str">
        <f>IF(AND(ISBLANK(I294),ISBLANK(L294)),IF(AND(ISBLANK(J294),ISBLANK(M294)),IF(AND(ISBLANK(K294),ISBLANK(N294)),"?","9"),"8"),"7")</f>
        <v>9</v>
      </c>
      <c r="E294" s="11" t="s">
        <v>566</v>
      </c>
      <c r="F294" s="15"/>
      <c r="G294" s="15"/>
      <c r="H294" s="21">
        <v>40</v>
      </c>
      <c r="I294" s="15"/>
      <c r="J294" s="15"/>
      <c r="K294" s="18">
        <v>67</v>
      </c>
      <c r="L294" s="15"/>
      <c r="M294" s="15"/>
      <c r="N294" s="18">
        <v>43</v>
      </c>
      <c r="O294" s="17">
        <f>COUNT(F294:N294)</f>
        <v>3</v>
      </c>
      <c r="Q294" s="24">
        <f>SUM(F294:N294)</f>
        <v>150</v>
      </c>
    </row>
    <row r="295" spans="1:17">
      <c r="A295" t="s">
        <v>884</v>
      </c>
      <c r="B295" s="67" t="s">
        <v>113</v>
      </c>
      <c r="C295" s="9" t="s">
        <v>114</v>
      </c>
      <c r="D295" s="5" t="str">
        <f>IF(AND(ISBLANK(I295),ISBLANK(L295)),IF(AND(ISBLANK(J295),ISBLANK(M295)),IF(AND(ISBLANK(K295),ISBLANK(N295)),"?","9"),"8"),"7")</f>
        <v>9</v>
      </c>
      <c r="E295" s="13" t="s">
        <v>478</v>
      </c>
      <c r="F295" s="18">
        <v>40</v>
      </c>
      <c r="G295" s="69">
        <v>41</v>
      </c>
      <c r="H295" s="21">
        <v>40</v>
      </c>
      <c r="I295" s="68"/>
      <c r="J295" s="68"/>
      <c r="K295" s="18">
        <v>67</v>
      </c>
      <c r="L295" s="68"/>
      <c r="M295" s="68"/>
      <c r="N295" s="18">
        <v>14</v>
      </c>
      <c r="Q295" s="24">
        <f>K295+G295+H295</f>
        <v>148</v>
      </c>
    </row>
    <row r="296" spans="1:17">
      <c r="A296" t="s">
        <v>795</v>
      </c>
      <c r="B296" s="8" t="s">
        <v>194</v>
      </c>
      <c r="C296" s="8" t="s">
        <v>140</v>
      </c>
      <c r="D296" s="5" t="str">
        <f>IF(AND(ISBLANK(I296),ISBLANK(L296)),IF(AND(ISBLANK(J296),ISBLANK(M296)),IF(AND(ISBLANK(K296),ISBLANK(N296)),"?","9"),"8"),"7")</f>
        <v>9</v>
      </c>
      <c r="E296" s="11" t="s">
        <v>515</v>
      </c>
      <c r="F296" s="15"/>
      <c r="G296" s="19">
        <v>94</v>
      </c>
      <c r="H296" s="21">
        <v>20</v>
      </c>
      <c r="I296" s="15"/>
      <c r="J296" s="15"/>
      <c r="K296" s="18">
        <v>33</v>
      </c>
      <c r="L296" s="15"/>
      <c r="M296" s="15"/>
      <c r="N296" s="16"/>
      <c r="O296" s="17">
        <f>COUNT(F296:N296)</f>
        <v>3</v>
      </c>
      <c r="Q296" s="24">
        <f>SUM(F296:N296)</f>
        <v>147</v>
      </c>
    </row>
    <row r="297" spans="1:17">
      <c r="A297" t="s">
        <v>878</v>
      </c>
      <c r="B297" s="8" t="s">
        <v>269</v>
      </c>
      <c r="C297" s="8" t="s">
        <v>60</v>
      </c>
      <c r="D297" s="5" t="str">
        <f>IF(AND(ISBLANK(I297),ISBLANK(L297)),IF(AND(ISBLANK(J297),ISBLANK(M297)),IF(AND(ISBLANK(K297),ISBLANK(N297)),"?","9"),"8"),"7")</f>
        <v>9</v>
      </c>
      <c r="E297" s="57" t="s">
        <v>478</v>
      </c>
      <c r="F297" s="15"/>
      <c r="G297" s="15"/>
      <c r="H297" s="21">
        <v>40</v>
      </c>
      <c r="I297" s="15"/>
      <c r="J297" s="15"/>
      <c r="K297" s="18">
        <v>83</v>
      </c>
      <c r="L297" s="15"/>
      <c r="M297" s="15"/>
      <c r="N297" s="18">
        <v>14</v>
      </c>
      <c r="O297" s="17">
        <f>COUNT(F297:N297)</f>
        <v>3</v>
      </c>
      <c r="Q297" s="24">
        <f>SUM(F297:N297)</f>
        <v>137</v>
      </c>
    </row>
    <row r="298" spans="1:17">
      <c r="A298" t="s">
        <v>830</v>
      </c>
      <c r="B298" s="9" t="s">
        <v>131</v>
      </c>
      <c r="C298" s="9" t="s">
        <v>87</v>
      </c>
      <c r="D298" s="5" t="str">
        <f>IF(AND(ISBLANK(I298),ISBLANK(L298)),IF(AND(ISBLANK(J298),ISBLANK(M298)),IF(AND(ISBLANK(K298),ISBLANK(N298)),"?","9"),"8"),"7")</f>
        <v>9</v>
      </c>
      <c r="E298" s="25" t="s">
        <v>434</v>
      </c>
      <c r="F298" s="18">
        <v>30</v>
      </c>
      <c r="G298" s="19">
        <v>100</v>
      </c>
      <c r="H298" s="15"/>
      <c r="I298" s="15"/>
      <c r="J298" s="15"/>
      <c r="K298" s="15"/>
      <c r="L298" s="15"/>
      <c r="M298" s="15"/>
      <c r="N298" s="18">
        <v>0</v>
      </c>
      <c r="O298" s="17">
        <f>COUNT(F298:N298)</f>
        <v>3</v>
      </c>
      <c r="Q298" s="24">
        <f>SUM(F298:N298)</f>
        <v>130</v>
      </c>
    </row>
    <row r="299" spans="1:17">
      <c r="A299" t="s">
        <v>785</v>
      </c>
      <c r="B299" s="8" t="s">
        <v>370</v>
      </c>
      <c r="C299" s="8" t="s">
        <v>308</v>
      </c>
      <c r="D299" s="5" t="str">
        <f>IF(AND(ISBLANK(I299),ISBLANK(L299)),IF(AND(ISBLANK(J299),ISBLANK(M299)),IF(AND(ISBLANK(K299),ISBLANK(N299)),"?","9"),"8"),"7")</f>
        <v>9</v>
      </c>
      <c r="E299" s="13" t="s">
        <v>440</v>
      </c>
      <c r="F299" s="15"/>
      <c r="G299" s="15"/>
      <c r="H299" s="21">
        <v>0</v>
      </c>
      <c r="I299" s="15"/>
      <c r="J299" s="15"/>
      <c r="K299" s="18">
        <v>67</v>
      </c>
      <c r="L299" s="15"/>
      <c r="M299" s="15"/>
      <c r="N299" s="18">
        <v>57</v>
      </c>
      <c r="O299" s="17">
        <f>COUNT(F299:N299)</f>
        <v>3</v>
      </c>
      <c r="Q299" s="24">
        <f>SUM(F299:N299)</f>
        <v>124</v>
      </c>
    </row>
    <row r="300" spans="1:17">
      <c r="A300" t="s">
        <v>809</v>
      </c>
      <c r="B300" s="7" t="s">
        <v>129</v>
      </c>
      <c r="C300" s="7" t="s">
        <v>130</v>
      </c>
      <c r="D300" s="5" t="str">
        <f>IF(AND(ISBLANK(I300),ISBLANK(L300)),IF(AND(ISBLANK(J300),ISBLANK(M300)),IF(AND(ISBLANK(K300),ISBLANK(N300)),"?","9"),"8"),"7")</f>
        <v>9</v>
      </c>
      <c r="E300" s="13" t="s">
        <v>453</v>
      </c>
      <c r="F300" s="18">
        <v>30</v>
      </c>
      <c r="G300" s="15"/>
      <c r="H300" s="21">
        <v>20</v>
      </c>
      <c r="I300" s="15"/>
      <c r="J300" s="15"/>
      <c r="K300" s="18">
        <v>50</v>
      </c>
      <c r="L300" s="15"/>
      <c r="M300" s="15"/>
      <c r="N300" s="18">
        <v>43</v>
      </c>
      <c r="O300" s="17">
        <f>COUNT(F300:N300)</f>
        <v>4</v>
      </c>
      <c r="Q300" s="24">
        <f>SUM(F300:N300)-MIN(F300:N300)</f>
        <v>123</v>
      </c>
    </row>
    <row r="301" spans="1:17">
      <c r="A301" t="s">
        <v>852</v>
      </c>
      <c r="B301" s="12" t="s">
        <v>425</v>
      </c>
      <c r="C301" s="7" t="s">
        <v>102</v>
      </c>
      <c r="D301" s="5" t="str">
        <f>IF(AND(ISBLANK(I301),ISBLANK(L301)),IF(AND(ISBLANK(J301),ISBLANK(M301)),IF(AND(ISBLANK(K301),ISBLANK(N301)),"?","9"),"8"),"7")</f>
        <v>9</v>
      </c>
      <c r="E301" s="53" t="s">
        <v>443</v>
      </c>
      <c r="F301" s="15"/>
      <c r="G301" s="15"/>
      <c r="H301" s="15"/>
      <c r="I301" s="15"/>
      <c r="J301" s="15"/>
      <c r="K301" s="18">
        <v>83</v>
      </c>
      <c r="L301" s="68"/>
      <c r="M301" s="68"/>
      <c r="N301" s="18">
        <v>29</v>
      </c>
      <c r="O301" s="17">
        <f>COUNT(F301:N301)</f>
        <v>2</v>
      </c>
      <c r="Q301" s="24">
        <f>SUM(F301:N301)</f>
        <v>112</v>
      </c>
    </row>
    <row r="302" spans="1:17">
      <c r="A302" t="s">
        <v>898</v>
      </c>
      <c r="B302" s="67" t="s">
        <v>138</v>
      </c>
      <c r="C302" s="9" t="s">
        <v>67</v>
      </c>
      <c r="D302" s="5">
        <v>9</v>
      </c>
      <c r="E302" s="13" t="s">
        <v>484</v>
      </c>
      <c r="F302" s="18">
        <v>30</v>
      </c>
      <c r="G302" s="69">
        <v>53</v>
      </c>
      <c r="H302" s="21">
        <v>20</v>
      </c>
      <c r="I302" s="15"/>
      <c r="J302" s="64"/>
      <c r="K302" s="64"/>
      <c r="L302" s="15"/>
      <c r="M302" s="15"/>
      <c r="N302" s="16"/>
      <c r="Q302" s="24">
        <f>SUM(F302:N302)</f>
        <v>103</v>
      </c>
    </row>
    <row r="303" spans="1:17">
      <c r="A303" t="s">
        <v>770</v>
      </c>
      <c r="B303" s="7" t="s">
        <v>421</v>
      </c>
      <c r="C303" s="7" t="s">
        <v>411</v>
      </c>
      <c r="D303" s="5" t="str">
        <f>IF(AND(ISBLANK(I303),ISBLANK(L303)),IF(AND(ISBLANK(J303),ISBLANK(M303)),IF(AND(ISBLANK(K303),ISBLANK(N303)),"?","9"),"8"),"7")</f>
        <v>9</v>
      </c>
      <c r="E303" s="61" t="s">
        <v>490</v>
      </c>
      <c r="F303" s="15"/>
      <c r="G303" s="15"/>
      <c r="H303" s="15"/>
      <c r="I303" s="15"/>
      <c r="J303" s="15"/>
      <c r="K303" s="18">
        <v>100</v>
      </c>
      <c r="L303" s="15"/>
      <c r="M303" s="15"/>
      <c r="N303" s="16"/>
      <c r="O303" s="17">
        <f>COUNT(F303:N303)</f>
        <v>1</v>
      </c>
      <c r="Q303" s="24">
        <f>SUM(F303:N303)</f>
        <v>100</v>
      </c>
    </row>
    <row r="304" spans="1:17">
      <c r="A304" t="s">
        <v>841</v>
      </c>
      <c r="B304" s="7" t="s">
        <v>426</v>
      </c>
      <c r="C304" s="7" t="s">
        <v>317</v>
      </c>
      <c r="D304" s="5" t="str">
        <f>IF(AND(ISBLANK(I304),ISBLANK(L304)),IF(AND(ISBLANK(J304),ISBLANK(M304)),IF(AND(ISBLANK(K304),ISBLANK(N304)),"?","9"),"8"),"7")</f>
        <v>9</v>
      </c>
      <c r="E304" s="27" t="s">
        <v>434</v>
      </c>
      <c r="F304" s="15"/>
      <c r="G304" s="15"/>
      <c r="H304" s="15"/>
      <c r="I304" s="15"/>
      <c r="J304" s="15"/>
      <c r="K304" s="15"/>
      <c r="L304" s="15"/>
      <c r="M304" s="15"/>
      <c r="N304" s="18">
        <v>100</v>
      </c>
      <c r="O304" s="17">
        <f>COUNT(F304:N304)</f>
        <v>1</v>
      </c>
      <c r="Q304" s="24">
        <f>SUM(F304:N304)</f>
        <v>100</v>
      </c>
    </row>
    <row r="305" spans="1:17">
      <c r="A305" t="s">
        <v>849</v>
      </c>
      <c r="B305" s="7" t="s">
        <v>427</v>
      </c>
      <c r="C305" s="7" t="s">
        <v>87</v>
      </c>
      <c r="D305" s="5" t="str">
        <f>IF(AND(ISBLANK(I305),ISBLANK(L305)),IF(AND(ISBLANK(J305),ISBLANK(M305)),IF(AND(ISBLANK(K305),ISBLANK(N305)),"?","9"),"8"),"7")</f>
        <v>9</v>
      </c>
      <c r="E305" s="60" t="s">
        <v>443</v>
      </c>
      <c r="F305" s="15"/>
      <c r="G305" s="15"/>
      <c r="H305" s="15"/>
      <c r="I305" s="15"/>
      <c r="J305" s="15"/>
      <c r="K305" s="15"/>
      <c r="L305" s="15"/>
      <c r="M305" s="15"/>
      <c r="N305" s="18">
        <v>100</v>
      </c>
      <c r="O305" s="17">
        <f>COUNT(F305:N305)</f>
        <v>1</v>
      </c>
      <c r="Q305" s="24">
        <f>SUM(F305:N305)</f>
        <v>100</v>
      </c>
    </row>
    <row r="306" spans="1:17">
      <c r="A306" t="s">
        <v>862</v>
      </c>
      <c r="B306" s="7" t="s">
        <v>422</v>
      </c>
      <c r="C306" s="7" t="s">
        <v>423</v>
      </c>
      <c r="D306" s="5" t="str">
        <f>IF(AND(ISBLANK(I306),ISBLANK(L306)),IF(AND(ISBLANK(J306),ISBLANK(M306)),IF(AND(ISBLANK(K306),ISBLANK(N306)),"?","9"),"8"),"7")</f>
        <v>9</v>
      </c>
      <c r="E306" s="62" t="s">
        <v>490</v>
      </c>
      <c r="F306" s="15"/>
      <c r="G306" s="15"/>
      <c r="H306" s="15"/>
      <c r="I306" s="15"/>
      <c r="J306" s="15"/>
      <c r="K306" s="18">
        <v>100</v>
      </c>
      <c r="L306" s="15"/>
      <c r="M306" s="15"/>
      <c r="N306" s="16"/>
      <c r="O306" s="17">
        <f>COUNT(F306:N306)</f>
        <v>1</v>
      </c>
      <c r="Q306" s="24">
        <f>SUM(F306:N306)</f>
        <v>100</v>
      </c>
    </row>
    <row r="307" spans="1:17">
      <c r="A307" t="s">
        <v>909</v>
      </c>
      <c r="B307" s="7" t="s">
        <v>424</v>
      </c>
      <c r="C307" s="7" t="s">
        <v>310</v>
      </c>
      <c r="D307" s="5" t="str">
        <f>IF(AND(ISBLANK(I307),ISBLANK(L307)),IF(AND(ISBLANK(J307),ISBLANK(M307)),IF(AND(ISBLANK(K307),ISBLANK(N307)),"?","9"),"8"),"7")</f>
        <v>9</v>
      </c>
      <c r="E307" s="63" t="s">
        <v>490</v>
      </c>
      <c r="F307" s="15"/>
      <c r="G307" s="15"/>
      <c r="H307" s="15"/>
      <c r="I307" s="15"/>
      <c r="J307" s="15"/>
      <c r="K307" s="18">
        <v>100</v>
      </c>
      <c r="L307" s="15"/>
      <c r="M307" s="15"/>
      <c r="N307" s="16"/>
      <c r="O307" s="17">
        <f>COUNT(F307:N307)</f>
        <v>1</v>
      </c>
      <c r="Q307" s="24">
        <f>SUM(F307:N307)</f>
        <v>100</v>
      </c>
    </row>
    <row r="308" spans="1:17">
      <c r="A308" t="s">
        <v>797</v>
      </c>
      <c r="B308" s="7" t="s">
        <v>108</v>
      </c>
      <c r="C308" s="7" t="s">
        <v>109</v>
      </c>
      <c r="D308" s="5" t="str">
        <f>IF(AND(ISBLANK(I308),ISBLANK(L308)),IF(AND(ISBLANK(J308),ISBLANK(M308)),IF(AND(ISBLANK(K308),ISBLANK(N308)),"?","9"),"8"),"7")</f>
        <v>9</v>
      </c>
      <c r="E308" s="45" t="s">
        <v>490</v>
      </c>
      <c r="F308" s="18">
        <v>40</v>
      </c>
      <c r="G308" s="15"/>
      <c r="H308" s="21">
        <v>20</v>
      </c>
      <c r="I308" s="15"/>
      <c r="J308" s="15"/>
      <c r="K308" s="18">
        <v>33</v>
      </c>
      <c r="L308" s="15"/>
      <c r="M308" s="15"/>
      <c r="N308" s="16"/>
      <c r="O308" s="17">
        <f>COUNT(F308:N308)</f>
        <v>3</v>
      </c>
      <c r="Q308" s="24">
        <f>SUM(F308:N308)</f>
        <v>93</v>
      </c>
    </row>
    <row r="309" spans="1:17">
      <c r="A309" t="s">
        <v>786</v>
      </c>
      <c r="B309" s="9" t="s">
        <v>179</v>
      </c>
      <c r="C309" s="9" t="s">
        <v>75</v>
      </c>
      <c r="D309" s="5" t="str">
        <f>IF(AND(ISBLANK(I309),ISBLANK(L309)),IF(AND(ISBLANK(J309),ISBLANK(M309)),IF(AND(ISBLANK(K309),ISBLANK(N309)),"?","9"),"8"),"7")</f>
        <v>?</v>
      </c>
      <c r="E309" s="13" t="s">
        <v>441</v>
      </c>
      <c r="F309" s="15"/>
      <c r="G309" s="19">
        <v>88</v>
      </c>
      <c r="H309" s="15"/>
      <c r="I309" s="15"/>
      <c r="J309" s="15"/>
      <c r="K309" s="15"/>
      <c r="L309" s="15"/>
      <c r="M309" s="15"/>
      <c r="N309" s="16"/>
      <c r="O309" s="17">
        <f>COUNT(F309:N309)</f>
        <v>1</v>
      </c>
      <c r="Q309" s="24">
        <f>SUM(F309:N309)</f>
        <v>88</v>
      </c>
    </row>
    <row r="310" spans="1:17">
      <c r="A310" t="s">
        <v>647</v>
      </c>
      <c r="B310" s="9" t="s">
        <v>205</v>
      </c>
      <c r="C310" s="9" t="s">
        <v>206</v>
      </c>
      <c r="D310" s="5">
        <v>7</v>
      </c>
      <c r="E310" s="3" t="s">
        <v>524</v>
      </c>
      <c r="F310" s="15"/>
      <c r="G310" s="19">
        <v>88</v>
      </c>
      <c r="H310" s="15"/>
      <c r="I310" s="15"/>
      <c r="J310" s="15"/>
      <c r="K310" s="15"/>
      <c r="L310" s="15"/>
      <c r="M310" s="15"/>
      <c r="N310" s="16"/>
      <c r="O310" s="17">
        <f>COUNT(F310:N310)</f>
        <v>1</v>
      </c>
      <c r="Q310" s="24">
        <f>SUM(F310:N310)</f>
        <v>88</v>
      </c>
    </row>
    <row r="311" spans="1:17">
      <c r="A311" t="s">
        <v>894</v>
      </c>
      <c r="B311" s="67" t="s">
        <v>152</v>
      </c>
      <c r="C311" s="9" t="s">
        <v>5</v>
      </c>
      <c r="D311" s="5">
        <v>9</v>
      </c>
      <c r="E311" s="13" t="s">
        <v>483</v>
      </c>
      <c r="F311" s="18">
        <v>20</v>
      </c>
      <c r="G311" s="69">
        <v>24</v>
      </c>
      <c r="H311" s="21">
        <v>30</v>
      </c>
      <c r="I311" s="68"/>
      <c r="J311" s="68"/>
      <c r="K311" s="68"/>
      <c r="L311" s="15"/>
      <c r="M311" s="15"/>
      <c r="N311" s="16"/>
      <c r="Q311" s="24">
        <f>SUM(F311:N311)</f>
        <v>74</v>
      </c>
    </row>
    <row r="312" spans="1:17">
      <c r="A312" t="s">
        <v>846</v>
      </c>
      <c r="B312" s="8" t="s">
        <v>359</v>
      </c>
      <c r="C312" s="8" t="s">
        <v>81</v>
      </c>
      <c r="D312" s="5" t="str">
        <f>IF(AND(ISBLANK(I312),ISBLANK(L312)),IF(AND(ISBLANK(J312),ISBLANK(M312)),IF(AND(ISBLANK(K312),ISBLANK(N312)),"?","9"),"8"),"7")</f>
        <v>?</v>
      </c>
      <c r="E312" s="29" t="s">
        <v>432</v>
      </c>
      <c r="F312" s="15"/>
      <c r="G312" s="15"/>
      <c r="H312" s="21">
        <v>40</v>
      </c>
      <c r="I312" s="15"/>
      <c r="J312" s="15"/>
      <c r="K312" s="15"/>
      <c r="L312" s="15"/>
      <c r="M312" s="15"/>
      <c r="N312" s="16"/>
      <c r="O312" s="17">
        <f>COUNT(F312:N312)</f>
        <v>1</v>
      </c>
      <c r="Q312" s="24">
        <f>SUM(F312:N312)</f>
        <v>40</v>
      </c>
    </row>
    <row r="313" spans="1:17">
      <c r="A313" t="s">
        <v>775</v>
      </c>
      <c r="B313" s="7" t="s">
        <v>125</v>
      </c>
      <c r="C313" s="7" t="s">
        <v>126</v>
      </c>
      <c r="D313" s="5">
        <v>9</v>
      </c>
      <c r="E313" s="25" t="s">
        <v>434</v>
      </c>
      <c r="F313" s="18">
        <v>30</v>
      </c>
      <c r="G313" s="15"/>
      <c r="H313" s="15"/>
      <c r="I313" s="15"/>
      <c r="J313" s="15"/>
      <c r="K313" s="15"/>
      <c r="L313" s="15"/>
      <c r="M313" s="15"/>
      <c r="N313" s="16"/>
      <c r="O313" s="17">
        <f>COUNT(F313:N313)</f>
        <v>1</v>
      </c>
      <c r="Q313" s="24">
        <f>SUM(F313:N313)</f>
        <v>30</v>
      </c>
    </row>
    <row r="314" spans="1:17">
      <c r="A314" t="s">
        <v>801</v>
      </c>
      <c r="B314" s="9" t="s">
        <v>158</v>
      </c>
      <c r="C314" s="9" t="s">
        <v>81</v>
      </c>
      <c r="D314" s="5" t="str">
        <f>IF(AND(ISBLANK(I314),ISBLANK(L314)),IF(AND(ISBLANK(J314),ISBLANK(M314)),IF(AND(ISBLANK(K314),ISBLANK(N314)),"?","9"),"8"),"7")</f>
        <v>9</v>
      </c>
      <c r="E314" s="27" t="s">
        <v>434</v>
      </c>
      <c r="F314" s="18">
        <v>0</v>
      </c>
      <c r="G314" s="19">
        <v>12</v>
      </c>
      <c r="H314" s="15"/>
      <c r="I314" s="15"/>
      <c r="J314" s="15"/>
      <c r="K314" s="18">
        <v>0</v>
      </c>
      <c r="L314" s="15"/>
      <c r="M314" s="15"/>
      <c r="N314" s="16"/>
      <c r="O314" s="17">
        <f>COUNT(F314:N314)</f>
        <v>3</v>
      </c>
      <c r="Q314" s="24">
        <f>SUM(F314:N314)</f>
        <v>12</v>
      </c>
    </row>
  </sheetData>
  <sortState ref="A170:U314">
    <sortCondition descending="1" ref="Q170:Q314"/>
  </sortState>
  <hyperlinks>
    <hyperlink ref="A9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User</cp:lastModifiedBy>
  <dcterms:created xsi:type="dcterms:W3CDTF">2020-09-26T12:43:35Z</dcterms:created>
  <dcterms:modified xsi:type="dcterms:W3CDTF">2020-09-29T07:45:28Z</dcterms:modified>
</cp:coreProperties>
</file>