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1_forms" sheetId="1" r:id="rId1"/>
  </sheets>
  <definedNames/>
  <calcPr fullCalcOnLoad="1"/>
</workbook>
</file>

<file path=xl/sharedStrings.xml><?xml version="1.0" encoding="utf-8"?>
<sst xmlns="http://schemas.openxmlformats.org/spreadsheetml/2006/main" count="493" uniqueCount="288">
  <si>
    <t>Surname</t>
  </si>
  <si>
    <t>Name</t>
  </si>
  <si>
    <t>Pname</t>
  </si>
  <si>
    <t>Birthday</t>
  </si>
  <si>
    <t>Sex</t>
  </si>
  <si>
    <t>Александровна</t>
  </si>
  <si>
    <t>жен</t>
  </si>
  <si>
    <t>Улядуров</t>
  </si>
  <si>
    <t>Данила</t>
  </si>
  <si>
    <t>Акальевич</t>
  </si>
  <si>
    <t>2005-05-18</t>
  </si>
  <si>
    <t>муж</t>
  </si>
  <si>
    <t>Балашиха</t>
  </si>
  <si>
    <t>Юдин</t>
  </si>
  <si>
    <t>Георгий</t>
  </si>
  <si>
    <t>Дмитриевич</t>
  </si>
  <si>
    <t>2005-04-04</t>
  </si>
  <si>
    <t>Волгоград</t>
  </si>
  <si>
    <t>Киселев</t>
  </si>
  <si>
    <t>Валентин</t>
  </si>
  <si>
    <t>Валерьевич</t>
  </si>
  <si>
    <t>2005-06-12</t>
  </si>
  <si>
    <t>Москва</t>
  </si>
  <si>
    <t>Дроздова</t>
  </si>
  <si>
    <t>Елизавета</t>
  </si>
  <si>
    <t>2005-04-23</t>
  </si>
  <si>
    <t>Снурницын</t>
  </si>
  <si>
    <t>Александр</t>
  </si>
  <si>
    <t>Александрович</t>
  </si>
  <si>
    <t>2006-03-05</t>
  </si>
  <si>
    <t>Riga</t>
  </si>
  <si>
    <t>Рудакова</t>
  </si>
  <si>
    <t>Анастасия</t>
  </si>
  <si>
    <t>Олеговна</t>
  </si>
  <si>
    <t>2005-12-09</t>
  </si>
  <si>
    <t>Киреевск</t>
  </si>
  <si>
    <t>Алексеевич</t>
  </si>
  <si>
    <t>Александра</t>
  </si>
  <si>
    <t>Румянцева</t>
  </si>
  <si>
    <t>Любовь</t>
  </si>
  <si>
    <t>Алексеевна</t>
  </si>
  <si>
    <t>2006-08-29</t>
  </si>
  <si>
    <t>Алексеев</t>
  </si>
  <si>
    <t>Станислав</t>
  </si>
  <si>
    <t>Михайлович</t>
  </si>
  <si>
    <t>2005-10-03</t>
  </si>
  <si>
    <t xml:space="preserve">Екатеринбург </t>
  </si>
  <si>
    <t>Максим</t>
  </si>
  <si>
    <t>Олегович</t>
  </si>
  <si>
    <t>Гришин</t>
  </si>
  <si>
    <t>Леонид</t>
  </si>
  <si>
    <t>2005-08-07</t>
  </si>
  <si>
    <t>Скоркин</t>
  </si>
  <si>
    <t>Даниил</t>
  </si>
  <si>
    <t>2005-07-22</t>
  </si>
  <si>
    <t>Чепурко</t>
  </si>
  <si>
    <t>Максимович</t>
  </si>
  <si>
    <t>2005-03-27</t>
  </si>
  <si>
    <t>Подольск</t>
  </si>
  <si>
    <t>Стефанюк</t>
  </si>
  <si>
    <t>София</t>
  </si>
  <si>
    <t>2005-04-07</t>
  </si>
  <si>
    <t>Нижний Новгород</t>
  </si>
  <si>
    <t>Попов</t>
  </si>
  <si>
    <t>Петр</t>
  </si>
  <si>
    <t>2007-02-08</t>
  </si>
  <si>
    <t>Санкт-Петербург</t>
  </si>
  <si>
    <t>Владимир</t>
  </si>
  <si>
    <t>Лагерь</t>
  </si>
  <si>
    <t>Майя</t>
  </si>
  <si>
    <t>Борисовна</t>
  </si>
  <si>
    <t>2005-07-28</t>
  </si>
  <si>
    <t>Переделкино</t>
  </si>
  <si>
    <t>Казань</t>
  </si>
  <si>
    <t>Гришина</t>
  </si>
  <si>
    <t>Алиса</t>
  </si>
  <si>
    <t>Владимировна</t>
  </si>
  <si>
    <t>2004-11-29</t>
  </si>
  <si>
    <t>Денисова</t>
  </si>
  <si>
    <t>Софья</t>
  </si>
  <si>
    <t>2005-04-26</t>
  </si>
  <si>
    <t>Павловский Посад</t>
  </si>
  <si>
    <t>Стефаниди</t>
  </si>
  <si>
    <t>Ксения</t>
  </si>
  <si>
    <t>Романовна</t>
  </si>
  <si>
    <t>2005-10-08</t>
  </si>
  <si>
    <t>Георгиевск</t>
  </si>
  <si>
    <t>Вурц</t>
  </si>
  <si>
    <t>Луиза</t>
  </si>
  <si>
    <t>Вячеславовна</t>
  </si>
  <si>
    <t>2005-05-27</t>
  </si>
  <si>
    <t>Ейск</t>
  </si>
  <si>
    <t>Вождаев</t>
  </si>
  <si>
    <t>Богдан</t>
  </si>
  <si>
    <t>2005-10-12</t>
  </si>
  <si>
    <t>Петропавловск-Камчатский</t>
  </si>
  <si>
    <t>Тюрина</t>
  </si>
  <si>
    <t>Варвара</t>
  </si>
  <si>
    <t>2005-03-15</t>
  </si>
  <si>
    <t>Савенков</t>
  </si>
  <si>
    <t>Тимофей</t>
  </si>
  <si>
    <t>Кириллович</t>
  </si>
  <si>
    <t>2005-07-10</t>
  </si>
  <si>
    <t>Тимошкино</t>
  </si>
  <si>
    <t>Дарчиев</t>
  </si>
  <si>
    <t>Маратович</t>
  </si>
  <si>
    <t>2007-06-21</t>
  </si>
  <si>
    <t>Владикавказ</t>
  </si>
  <si>
    <t>Никита</t>
  </si>
  <si>
    <t>Горбунова</t>
  </si>
  <si>
    <t>Витальевна</t>
  </si>
  <si>
    <t>2005-04-11</t>
  </si>
  <si>
    <t>Доценко</t>
  </si>
  <si>
    <t>2005-02-21</t>
  </si>
  <si>
    <t>Люберцы</t>
  </si>
  <si>
    <t>Пискун</t>
  </si>
  <si>
    <t>Дарья</t>
  </si>
  <si>
    <t>2006-03-07</t>
  </si>
  <si>
    <t>Барнаул</t>
  </si>
  <si>
    <t>Сергачёва</t>
  </si>
  <si>
    <t>Андреевна</t>
  </si>
  <si>
    <t>2006-05-06</t>
  </si>
  <si>
    <t>Западная Двина</t>
  </si>
  <si>
    <t>Арапова</t>
  </si>
  <si>
    <t>Мария</t>
  </si>
  <si>
    <t>2005-01-19</t>
  </si>
  <si>
    <t>Фрязино</t>
  </si>
  <si>
    <t>Кочеткова</t>
  </si>
  <si>
    <t>Анисья</t>
  </si>
  <si>
    <t>2005-05-13</t>
  </si>
  <si>
    <t>Ковров</t>
  </si>
  <si>
    <t>Скрипкина</t>
  </si>
  <si>
    <t>Анна</t>
  </si>
  <si>
    <t>2005-12-21</t>
  </si>
  <si>
    <t>Курск</t>
  </si>
  <si>
    <t>Семиврагова</t>
  </si>
  <si>
    <t>Илона</t>
  </si>
  <si>
    <t>Сергеевна</t>
  </si>
  <si>
    <t>2005-02-10</t>
  </si>
  <si>
    <t>Самара</t>
  </si>
  <si>
    <t>Мазуров</t>
  </si>
  <si>
    <t>2006-05-24</t>
  </si>
  <si>
    <t>Симферополь</t>
  </si>
  <si>
    <t>Савина</t>
  </si>
  <si>
    <t>Виктория</t>
  </si>
  <si>
    <t>2005-12-30</t>
  </si>
  <si>
    <t>Невинномысск</t>
  </si>
  <si>
    <t>Абрамов</t>
  </si>
  <si>
    <t>Евгеньевич</t>
  </si>
  <si>
    <t>2005-06-08</t>
  </si>
  <si>
    <t>Новосибирск</t>
  </si>
  <si>
    <t>Чуев</t>
  </si>
  <si>
    <t>Савва</t>
  </si>
  <si>
    <t>Андреевич</t>
  </si>
  <si>
    <t>2005-02-16</t>
  </si>
  <si>
    <t>Курган</t>
  </si>
  <si>
    <t>Гаглоев</t>
  </si>
  <si>
    <t>Илья</t>
  </si>
  <si>
    <t>Таймуразович</t>
  </si>
  <si>
    <t>2005-06-18</t>
  </si>
  <si>
    <t>Сергиев Посад</t>
  </si>
  <si>
    <t>Гуриелидзе</t>
  </si>
  <si>
    <t>Медея</t>
  </si>
  <si>
    <t>Мерабовна</t>
  </si>
  <si>
    <t>2005-07-20</t>
  </si>
  <si>
    <t>Чистоперов</t>
  </si>
  <si>
    <t>Сергей</t>
  </si>
  <si>
    <t>Артемович</t>
  </si>
  <si>
    <t>2006-02-05</t>
  </si>
  <si>
    <t>Тверь</t>
  </si>
  <si>
    <t>Бажинова</t>
  </si>
  <si>
    <t>Алена</t>
  </si>
  <si>
    <t>Игоревна</t>
  </si>
  <si>
    <t>2006-01-26</t>
  </si>
  <si>
    <t>Протвино</t>
  </si>
  <si>
    <t>Данченко</t>
  </si>
  <si>
    <t>Алексей</t>
  </si>
  <si>
    <t>2005-10-22</t>
  </si>
  <si>
    <t>Голицыно</t>
  </si>
  <si>
    <t>Рудик</t>
  </si>
  <si>
    <t>Кирилловна</t>
  </si>
  <si>
    <t>2005-03-22</t>
  </si>
  <si>
    <t>Ячменева</t>
  </si>
  <si>
    <t>Елена</t>
  </si>
  <si>
    <t>2005-07-11</t>
  </si>
  <si>
    <t>Брянск</t>
  </si>
  <si>
    <t>Вадимовна</t>
  </si>
  <si>
    <t>Совина</t>
  </si>
  <si>
    <t>2005-07-16</t>
  </si>
  <si>
    <t>Иваново</t>
  </si>
  <si>
    <t>Сомкин</t>
  </si>
  <si>
    <t>Артем</t>
  </si>
  <si>
    <t>2006-02-22</t>
  </si>
  <si>
    <t>Краснодар</t>
  </si>
  <si>
    <t>Меньшиков</t>
  </si>
  <si>
    <t>2005-04-16</t>
  </si>
  <si>
    <t>Выкса</t>
  </si>
  <si>
    <t>Яковлева</t>
  </si>
  <si>
    <t>2005-09-26</t>
  </si>
  <si>
    <t>Волков</t>
  </si>
  <si>
    <t>Зяблова</t>
  </si>
  <si>
    <t>2005-02-01</t>
  </si>
  <si>
    <t>Байбурина</t>
  </si>
  <si>
    <t>Малика</t>
  </si>
  <si>
    <t>Ержановна</t>
  </si>
  <si>
    <t>2006-09-01</t>
  </si>
  <si>
    <t>Усть-Каменогорск</t>
  </si>
  <si>
    <t>Муксунов</t>
  </si>
  <si>
    <t>Тамдин</t>
  </si>
  <si>
    <t>Нгавангович</t>
  </si>
  <si>
    <t>2005-08-24</t>
  </si>
  <si>
    <t>Мацаева</t>
  </si>
  <si>
    <t>Ольга</t>
  </si>
  <si>
    <t>Дмитриевна</t>
  </si>
  <si>
    <t>Бузало</t>
  </si>
  <si>
    <t>Григорьевна</t>
  </si>
  <si>
    <t>2005-02-14</t>
  </si>
  <si>
    <t>Новочеркасск</t>
  </si>
  <si>
    <t>Трохимовская</t>
  </si>
  <si>
    <t>Ирина</t>
  </si>
  <si>
    <t>Зайнуллина</t>
  </si>
  <si>
    <t>Диана</t>
  </si>
  <si>
    <t>Надировна</t>
  </si>
  <si>
    <t>2004-12-05</t>
  </si>
  <si>
    <t xml:space="preserve">Щелково </t>
  </si>
  <si>
    <t>Покровский</t>
  </si>
  <si>
    <t>Михаил</t>
  </si>
  <si>
    <t>Васильевич</t>
  </si>
  <si>
    <t>Шерман</t>
  </si>
  <si>
    <t>Егор</t>
  </si>
  <si>
    <t>Бакулева</t>
  </si>
  <si>
    <t>2005-06-22</t>
  </si>
  <si>
    <t>Кочнева</t>
  </si>
  <si>
    <t>Полина</t>
  </si>
  <si>
    <t>2005-07-18</t>
  </si>
  <si>
    <t>Ижевск</t>
  </si>
  <si>
    <t>Есаулова</t>
  </si>
  <si>
    <t>Ухта</t>
  </si>
  <si>
    <t>Козлов</t>
  </si>
  <si>
    <t>Роман</t>
  </si>
  <si>
    <t>Егорович</t>
  </si>
  <si>
    <t>2005-09-21</t>
  </si>
  <si>
    <t>Ангарск</t>
  </si>
  <si>
    <t>Воскресенская</t>
  </si>
  <si>
    <t>2005-10-14</t>
  </si>
  <si>
    <t>Федченко</t>
  </si>
  <si>
    <t>Ужахова</t>
  </si>
  <si>
    <t>Раяна</t>
  </si>
  <si>
    <t>Люрехановна</t>
  </si>
  <si>
    <t>Ткаченко</t>
  </si>
  <si>
    <t>Нас.пункт</t>
  </si>
  <si>
    <t>тест мат</t>
  </si>
  <si>
    <t>тест физ</t>
  </si>
  <si>
    <t>тест хим</t>
  </si>
  <si>
    <t>тест био</t>
  </si>
  <si>
    <t>тест инф</t>
  </si>
  <si>
    <t>итого тестирование</t>
  </si>
  <si>
    <t>Лаура</t>
  </si>
  <si>
    <t xml:space="preserve">Тимофеев </t>
  </si>
  <si>
    <t>Степан</t>
  </si>
  <si>
    <t>2005-07-27</t>
  </si>
  <si>
    <t>Чебоксары</t>
  </si>
  <si>
    <t>2005-05-09</t>
  </si>
  <si>
    <t>2005-01-28</t>
  </si>
  <si>
    <t>Клин</t>
  </si>
  <si>
    <t>2005-03-16</t>
  </si>
  <si>
    <t>Химки</t>
  </si>
  <si>
    <t>откуда</t>
  </si>
  <si>
    <t>ИО</t>
  </si>
  <si>
    <t>ЦДО</t>
  </si>
  <si>
    <t>приглашен</t>
  </si>
  <si>
    <t>Потапов</t>
  </si>
  <si>
    <t>Чехов</t>
  </si>
  <si>
    <t>Кобозев</t>
  </si>
  <si>
    <t>Владиславович</t>
  </si>
  <si>
    <t>Московский</t>
  </si>
  <si>
    <t>информатика</t>
  </si>
  <si>
    <t>математика</t>
  </si>
  <si>
    <t>химия</t>
  </si>
  <si>
    <t>химия эксп</t>
  </si>
  <si>
    <t>био срезы</t>
  </si>
  <si>
    <t>физика</t>
  </si>
  <si>
    <t>химия теор</t>
  </si>
  <si>
    <t>био тур 1</t>
  </si>
  <si>
    <t>био тур 2</t>
  </si>
  <si>
    <t>биология</t>
  </si>
  <si>
    <t>ИТОГ</t>
  </si>
  <si>
    <t>тестирование из 100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</si>
</sst>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MS PGothic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sz val="10"/>
      <color indexed="23"/>
      <name val="MS P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0"/>
      <color theme="0" tint="-0.4999699890613556"/>
      <name val="Arial"/>
      <family val="2"/>
    </font>
    <font>
      <sz val="10"/>
      <color theme="0" tint="-0.4999699890613556"/>
      <name val="MS P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4" fontId="4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1" fillId="34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44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1" fontId="45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4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4" fontId="43" fillId="0" borderId="0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" fontId="1" fillId="34" borderId="12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7"/>
  <sheetViews>
    <sheetView tabSelected="1" zoomScale="90" zoomScaleNormal="90" zoomScalePageLayoutView="0" workbookViewId="0" topLeftCell="A1">
      <pane ySplit="1" topLeftCell="A41" activePane="bottomLeft" state="frozen"/>
      <selection pane="topLeft" activeCell="B1" sqref="B1"/>
      <selection pane="bottomLeft" activeCell="W70" sqref="W70"/>
    </sheetView>
  </sheetViews>
  <sheetFormatPr defaultColWidth="13.28125" defaultRowHeight="12"/>
  <cols>
    <col min="1" max="1" width="13.8515625" style="10" customWidth="1"/>
    <col min="2" max="2" width="13.28125" style="0" customWidth="1"/>
    <col min="3" max="3" width="16.00390625" style="0" customWidth="1"/>
    <col min="4" max="4" width="11.7109375" style="0" hidden="1" customWidth="1"/>
    <col min="5" max="5" width="5.140625" style="0" hidden="1" customWidth="1"/>
    <col min="6" max="7" width="6.8515625" style="0" hidden="1" customWidth="1"/>
    <col min="8" max="8" width="24.8515625" style="0" hidden="1" customWidth="1"/>
    <col min="9" max="9" width="8.7109375" style="0" customWidth="1"/>
    <col min="10" max="10" width="8.7109375" style="11" customWidth="1"/>
    <col min="11" max="11" width="8.7109375" style="0" customWidth="1"/>
    <col min="12" max="12" width="8.7109375" style="11" customWidth="1"/>
    <col min="13" max="13" width="8.7109375" style="0" customWidth="1"/>
    <col min="14" max="14" width="17.7109375" style="0" customWidth="1"/>
    <col min="15" max="15" width="17.8515625" style="11" customWidth="1"/>
    <col min="16" max="16" width="4.7109375" style="11" customWidth="1"/>
    <col min="17" max="17" width="7.140625" style="11" customWidth="1"/>
    <col min="18" max="18" width="11.421875" style="11" customWidth="1"/>
    <col min="19" max="19" width="12.28125" style="13" customWidth="1"/>
    <col min="20" max="21" width="10.28125" style="35" customWidth="1"/>
    <col min="22" max="22" width="6.57421875" style="11" customWidth="1"/>
    <col min="23" max="23" width="9.421875" style="35" customWidth="1"/>
    <col min="24" max="25" width="8.7109375" style="35" customWidth="1"/>
    <col min="26" max="26" width="8.7109375" style="11" customWidth="1"/>
    <col min="27" max="27" width="4.8515625" style="11" customWidth="1"/>
    <col min="28" max="28" width="7.8515625" style="11" customWidth="1"/>
    <col min="29" max="43" width="13.28125" style="11" customWidth="1"/>
  </cols>
  <sheetData>
    <row r="1" spans="1:28" ht="12.75">
      <c r="A1" s="9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267</v>
      </c>
      <c r="G1" s="3" t="s">
        <v>267</v>
      </c>
      <c r="H1" s="3" t="s">
        <v>250</v>
      </c>
      <c r="I1" s="3" t="s">
        <v>251</v>
      </c>
      <c r="J1" s="3" t="s">
        <v>252</v>
      </c>
      <c r="K1" s="3" t="s">
        <v>253</v>
      </c>
      <c r="L1" s="13" t="s">
        <v>254</v>
      </c>
      <c r="M1" s="3" t="s">
        <v>255</v>
      </c>
      <c r="N1" s="3" t="s">
        <v>256</v>
      </c>
      <c r="O1" s="3" t="s">
        <v>287</v>
      </c>
      <c r="P1" s="3"/>
      <c r="Q1" s="3" t="s">
        <v>281</v>
      </c>
      <c r="R1" s="3" t="s">
        <v>277</v>
      </c>
      <c r="S1" s="13" t="s">
        <v>276</v>
      </c>
      <c r="T1" s="31" t="s">
        <v>279</v>
      </c>
      <c r="U1" s="31" t="s">
        <v>282</v>
      </c>
      <c r="V1" s="13" t="s">
        <v>278</v>
      </c>
      <c r="W1" s="31" t="s">
        <v>280</v>
      </c>
      <c r="X1" s="31" t="s">
        <v>283</v>
      </c>
      <c r="Y1" s="31" t="s">
        <v>284</v>
      </c>
      <c r="Z1" s="13" t="s">
        <v>285</v>
      </c>
      <c r="AB1" s="13" t="s">
        <v>286</v>
      </c>
    </row>
    <row r="2" spans="1:28" ht="12.75">
      <c r="A2" s="36" t="s">
        <v>147</v>
      </c>
      <c r="B2" s="37" t="s">
        <v>14</v>
      </c>
      <c r="C2" s="37" t="s">
        <v>148</v>
      </c>
      <c r="D2" s="41" t="s">
        <v>149</v>
      </c>
      <c r="E2" s="37" t="s">
        <v>11</v>
      </c>
      <c r="F2" s="37"/>
      <c r="G2" s="37" t="s">
        <v>269</v>
      </c>
      <c r="H2" s="37" t="s">
        <v>150</v>
      </c>
      <c r="I2" s="38">
        <v>100</v>
      </c>
      <c r="J2" s="39">
        <v>33.333333333333336</v>
      </c>
      <c r="K2" s="37">
        <v>60</v>
      </c>
      <c r="L2" s="39">
        <v>46.875</v>
      </c>
      <c r="M2" s="43">
        <v>75</v>
      </c>
      <c r="N2" s="39">
        <f aca="true" t="shared" si="0" ref="N2:N27">SUM(I2:M2)</f>
        <v>315.20833333333337</v>
      </c>
      <c r="O2" s="39">
        <f aca="true" t="shared" si="1" ref="O2:O33">N2/5</f>
        <v>63.04166666666667</v>
      </c>
      <c r="Q2" s="39">
        <v>24</v>
      </c>
      <c r="R2" s="39">
        <v>58.666666666666664</v>
      </c>
      <c r="S2" s="44">
        <v>100</v>
      </c>
      <c r="T2" s="40">
        <v>63</v>
      </c>
      <c r="U2" s="40">
        <v>70</v>
      </c>
      <c r="V2" s="39">
        <f aca="true" t="shared" si="2" ref="V2:V27">AVERAGE(T2:U2)</f>
        <v>66.5</v>
      </c>
      <c r="W2" s="40">
        <v>31.666666666666668</v>
      </c>
      <c r="X2" s="31">
        <v>41.7</v>
      </c>
      <c r="Y2" s="31">
        <v>60.599999999999994</v>
      </c>
      <c r="Z2" s="13">
        <f aca="true" t="shared" si="3" ref="Z2:Z33">AVERAGE(W2:Y2)</f>
        <v>44.65555555555556</v>
      </c>
      <c r="AB2" s="17">
        <f aca="true" t="shared" si="4" ref="AB2:AB33">O2+V2+Z2+SUM(Q2:S2)</f>
        <v>356.86388888888894</v>
      </c>
    </row>
    <row r="3" spans="1:28" ht="12.75">
      <c r="A3" s="9" t="s">
        <v>42</v>
      </c>
      <c r="B3" s="3" t="s">
        <v>43</v>
      </c>
      <c r="C3" s="3" t="s">
        <v>44</v>
      </c>
      <c r="D3" s="8" t="s">
        <v>45</v>
      </c>
      <c r="E3" s="3" t="s">
        <v>11</v>
      </c>
      <c r="F3" s="3" t="s">
        <v>268</v>
      </c>
      <c r="G3" s="3"/>
      <c r="H3" s="3" t="s">
        <v>46</v>
      </c>
      <c r="I3" s="19">
        <v>100</v>
      </c>
      <c r="J3" s="17">
        <v>50</v>
      </c>
      <c r="K3" s="19">
        <v>100</v>
      </c>
      <c r="L3" s="13">
        <v>68.75</v>
      </c>
      <c r="M3" s="19">
        <v>100</v>
      </c>
      <c r="N3" s="16">
        <f t="shared" si="0"/>
        <v>418.75</v>
      </c>
      <c r="O3" s="39">
        <f t="shared" si="1"/>
        <v>83.75</v>
      </c>
      <c r="Q3" s="17">
        <v>45</v>
      </c>
      <c r="R3" s="17">
        <v>78.66666666666667</v>
      </c>
      <c r="S3" s="13">
        <v>90</v>
      </c>
      <c r="T3" s="31">
        <v>90</v>
      </c>
      <c r="U3" s="31">
        <v>86</v>
      </c>
      <c r="V3" s="17">
        <f t="shared" si="2"/>
        <v>88</v>
      </c>
      <c r="W3" s="31">
        <v>63.333333333333336</v>
      </c>
      <c r="X3" s="31">
        <v>86.1</v>
      </c>
      <c r="Y3" s="31">
        <v>90.3</v>
      </c>
      <c r="Z3" s="16">
        <f t="shared" si="3"/>
        <v>79.91111111111111</v>
      </c>
      <c r="AB3" s="16">
        <f t="shared" si="4"/>
        <v>465.3277777777778</v>
      </c>
    </row>
    <row r="4" spans="1:28" ht="12.75">
      <c r="A4" s="9" t="s">
        <v>123</v>
      </c>
      <c r="B4" s="3" t="s">
        <v>124</v>
      </c>
      <c r="C4" s="3" t="s">
        <v>5</v>
      </c>
      <c r="D4" s="8" t="s">
        <v>125</v>
      </c>
      <c r="E4" s="3" t="s">
        <v>6</v>
      </c>
      <c r="F4" s="3" t="s">
        <v>268</v>
      </c>
      <c r="G4" s="3"/>
      <c r="H4" s="3" t="s">
        <v>126</v>
      </c>
      <c r="I4" s="19">
        <v>100</v>
      </c>
      <c r="J4" s="13">
        <v>8.333333333333334</v>
      </c>
      <c r="K4" s="5">
        <v>80</v>
      </c>
      <c r="L4" s="13">
        <v>71.875</v>
      </c>
      <c r="M4" s="3">
        <v>50</v>
      </c>
      <c r="N4" s="13">
        <f t="shared" si="0"/>
        <v>310.2083333333333</v>
      </c>
      <c r="O4" s="39">
        <f t="shared" si="1"/>
        <v>62.041666666666664</v>
      </c>
      <c r="Q4" s="13">
        <v>14</v>
      </c>
      <c r="R4" s="13">
        <v>42.666666666666664</v>
      </c>
      <c r="S4" s="13">
        <v>30</v>
      </c>
      <c r="T4" s="31">
        <v>70</v>
      </c>
      <c r="U4" s="31">
        <v>74</v>
      </c>
      <c r="V4" s="13">
        <f t="shared" si="2"/>
        <v>72</v>
      </c>
      <c r="W4" s="31">
        <v>55</v>
      </c>
      <c r="X4" s="31">
        <v>63.9</v>
      </c>
      <c r="Y4" s="31">
        <v>79.6</v>
      </c>
      <c r="Z4" s="13">
        <f t="shared" si="3"/>
        <v>66.16666666666667</v>
      </c>
      <c r="AB4" s="18">
        <f t="shared" si="4"/>
        <v>286.875</v>
      </c>
    </row>
    <row r="5" spans="1:28" ht="12.75">
      <c r="A5" s="9" t="s">
        <v>170</v>
      </c>
      <c r="B5" s="3" t="s">
        <v>171</v>
      </c>
      <c r="C5" s="3" t="s">
        <v>172</v>
      </c>
      <c r="D5" s="8" t="s">
        <v>173</v>
      </c>
      <c r="E5" s="3" t="s">
        <v>6</v>
      </c>
      <c r="F5" s="3"/>
      <c r="G5" s="3" t="s">
        <v>269</v>
      </c>
      <c r="H5" s="3" t="s">
        <v>174</v>
      </c>
      <c r="I5" s="3">
        <v>80</v>
      </c>
      <c r="J5" s="13">
        <v>0</v>
      </c>
      <c r="K5" s="3">
        <v>10</v>
      </c>
      <c r="L5" s="13">
        <v>53.125</v>
      </c>
      <c r="M5" s="3">
        <v>25</v>
      </c>
      <c r="N5" s="13">
        <f t="shared" si="0"/>
        <v>168.125</v>
      </c>
      <c r="O5" s="39">
        <f t="shared" si="1"/>
        <v>33.625</v>
      </c>
      <c r="Q5" s="13">
        <v>2</v>
      </c>
      <c r="R5" s="13">
        <v>5.533333333333333</v>
      </c>
      <c r="S5" s="13">
        <v>12.5</v>
      </c>
      <c r="T5" s="31">
        <v>0</v>
      </c>
      <c r="U5" s="31">
        <v>0</v>
      </c>
      <c r="V5" s="13">
        <f t="shared" si="2"/>
        <v>0</v>
      </c>
      <c r="W5" s="31">
        <v>0</v>
      </c>
      <c r="X5" s="31">
        <v>0</v>
      </c>
      <c r="Y5" s="31">
        <v>0</v>
      </c>
      <c r="Z5" s="13">
        <f t="shared" si="3"/>
        <v>0</v>
      </c>
      <c r="AB5" s="13">
        <f t="shared" si="4"/>
        <v>53.65833333333333</v>
      </c>
    </row>
    <row r="6" spans="1:28" ht="12.75">
      <c r="A6" s="9" t="s">
        <v>202</v>
      </c>
      <c r="B6" s="3" t="s">
        <v>203</v>
      </c>
      <c r="C6" s="3" t="s">
        <v>204</v>
      </c>
      <c r="D6" s="3" t="s">
        <v>205</v>
      </c>
      <c r="E6" s="3" t="s">
        <v>6</v>
      </c>
      <c r="F6" s="3"/>
      <c r="G6" s="3" t="s">
        <v>269</v>
      </c>
      <c r="H6" s="5" t="s">
        <v>206</v>
      </c>
      <c r="I6" s="3">
        <v>80</v>
      </c>
      <c r="J6" s="13">
        <v>25</v>
      </c>
      <c r="K6" s="3">
        <v>40</v>
      </c>
      <c r="L6" s="13">
        <v>59.375</v>
      </c>
      <c r="M6" s="5">
        <v>75</v>
      </c>
      <c r="N6" s="13">
        <f t="shared" si="0"/>
        <v>279.375</v>
      </c>
      <c r="O6" s="39">
        <f t="shared" si="1"/>
        <v>55.875</v>
      </c>
      <c r="Q6" s="13">
        <v>0</v>
      </c>
      <c r="R6" s="13">
        <v>56</v>
      </c>
      <c r="S6" s="13">
        <v>30</v>
      </c>
      <c r="T6" s="31">
        <v>50</v>
      </c>
      <c r="U6" s="31">
        <v>44</v>
      </c>
      <c r="V6" s="13">
        <f t="shared" si="2"/>
        <v>47</v>
      </c>
      <c r="W6" s="31">
        <v>0</v>
      </c>
      <c r="X6" s="31">
        <v>50</v>
      </c>
      <c r="Y6" s="31">
        <v>57</v>
      </c>
      <c r="Z6" s="13">
        <f t="shared" si="3"/>
        <v>35.666666666666664</v>
      </c>
      <c r="AB6" s="13">
        <f t="shared" si="4"/>
        <v>224.54166666666666</v>
      </c>
    </row>
    <row r="7" spans="1:28" ht="12.75">
      <c r="A7" s="7" t="s">
        <v>230</v>
      </c>
      <c r="B7" s="4" t="s">
        <v>79</v>
      </c>
      <c r="C7" s="4" t="s">
        <v>40</v>
      </c>
      <c r="D7" s="4" t="s">
        <v>231</v>
      </c>
      <c r="E7" s="3" t="s">
        <v>6</v>
      </c>
      <c r="F7" s="21" t="s">
        <v>268</v>
      </c>
      <c r="G7" s="21" t="s">
        <v>269</v>
      </c>
      <c r="H7" s="4" t="s">
        <v>22</v>
      </c>
      <c r="I7" s="19">
        <v>100</v>
      </c>
      <c r="J7" s="13">
        <v>33.333333333333336</v>
      </c>
      <c r="K7" s="5">
        <v>80</v>
      </c>
      <c r="L7" s="13">
        <v>62.5</v>
      </c>
      <c r="M7" s="19">
        <v>100</v>
      </c>
      <c r="N7" s="18">
        <f t="shared" si="0"/>
        <v>375.83333333333337</v>
      </c>
      <c r="O7" s="39">
        <f t="shared" si="1"/>
        <v>75.16666666666667</v>
      </c>
      <c r="Q7" s="18">
        <v>35</v>
      </c>
      <c r="R7" s="16">
        <v>88</v>
      </c>
      <c r="S7" s="13">
        <v>75</v>
      </c>
      <c r="T7" s="31">
        <v>65</v>
      </c>
      <c r="U7" s="31">
        <v>68</v>
      </c>
      <c r="V7" s="13">
        <f t="shared" si="2"/>
        <v>66.5</v>
      </c>
      <c r="W7" s="31">
        <v>66.66666666666667</v>
      </c>
      <c r="X7" s="31">
        <v>69.4</v>
      </c>
      <c r="Y7" s="31">
        <v>79</v>
      </c>
      <c r="Z7" s="17">
        <f t="shared" si="3"/>
        <v>71.68888888888888</v>
      </c>
      <c r="AB7" s="16">
        <f t="shared" si="4"/>
        <v>411.35555555555555</v>
      </c>
    </row>
    <row r="8" spans="1:28" ht="14.25">
      <c r="A8" s="2" t="s">
        <v>214</v>
      </c>
      <c r="B8" s="2" t="s">
        <v>124</v>
      </c>
      <c r="C8" s="2" t="s">
        <v>215</v>
      </c>
      <c r="D8" s="9" t="s">
        <v>216</v>
      </c>
      <c r="E8" s="9" t="s">
        <v>6</v>
      </c>
      <c r="F8" s="9"/>
      <c r="G8" s="3" t="s">
        <v>269</v>
      </c>
      <c r="H8" s="9" t="s">
        <v>217</v>
      </c>
      <c r="I8" s="12">
        <v>90</v>
      </c>
      <c r="J8" s="14">
        <v>33.333333333333336</v>
      </c>
      <c r="K8" s="5">
        <v>80</v>
      </c>
      <c r="L8" s="13">
        <v>56.25</v>
      </c>
      <c r="M8" s="5">
        <v>75</v>
      </c>
      <c r="N8" s="13">
        <f t="shared" si="0"/>
        <v>334.58333333333337</v>
      </c>
      <c r="O8" s="39">
        <f t="shared" si="1"/>
        <v>66.91666666666667</v>
      </c>
      <c r="Q8" s="13">
        <v>10</v>
      </c>
      <c r="R8" s="13">
        <v>55.333333333333336</v>
      </c>
      <c r="S8" s="13">
        <v>47.5</v>
      </c>
      <c r="T8" s="31">
        <v>20</v>
      </c>
      <c r="U8" s="31">
        <v>27</v>
      </c>
      <c r="V8" s="13">
        <f t="shared" si="2"/>
        <v>23.5</v>
      </c>
      <c r="W8" s="31">
        <v>26.666666666666668</v>
      </c>
      <c r="X8" s="31">
        <v>52.800000000000004</v>
      </c>
      <c r="Y8" s="31">
        <v>44</v>
      </c>
      <c r="Z8" s="13">
        <f t="shared" si="3"/>
        <v>41.15555555555556</v>
      </c>
      <c r="AB8" s="13">
        <f t="shared" si="4"/>
        <v>244.40555555555557</v>
      </c>
    </row>
    <row r="9" spans="1:28" ht="12.75">
      <c r="A9" s="3" t="s">
        <v>92</v>
      </c>
      <c r="B9" s="3" t="s">
        <v>93</v>
      </c>
      <c r="C9" s="3" t="s">
        <v>28</v>
      </c>
      <c r="D9" s="8" t="s">
        <v>94</v>
      </c>
      <c r="E9" s="3" t="s">
        <v>11</v>
      </c>
      <c r="F9" s="3" t="s">
        <v>268</v>
      </c>
      <c r="G9" s="3"/>
      <c r="H9" s="3" t="s">
        <v>95</v>
      </c>
      <c r="I9" s="19">
        <v>100</v>
      </c>
      <c r="J9" s="20">
        <v>50</v>
      </c>
      <c r="K9" s="5">
        <v>80</v>
      </c>
      <c r="L9" s="13">
        <v>53.125</v>
      </c>
      <c r="M9" s="3">
        <v>0</v>
      </c>
      <c r="N9" s="13">
        <f t="shared" si="0"/>
        <v>283.125</v>
      </c>
      <c r="O9" s="39">
        <f t="shared" si="1"/>
        <v>56.625</v>
      </c>
      <c r="Q9" s="13">
        <v>0</v>
      </c>
      <c r="R9" s="13">
        <v>6.666666666666667</v>
      </c>
      <c r="S9" s="13">
        <v>0</v>
      </c>
      <c r="T9" s="31">
        <v>0</v>
      </c>
      <c r="U9" s="31">
        <v>0</v>
      </c>
      <c r="V9" s="13">
        <f t="shared" si="2"/>
        <v>0</v>
      </c>
      <c r="W9" s="31">
        <v>0</v>
      </c>
      <c r="X9" s="31">
        <v>0</v>
      </c>
      <c r="Y9" s="31">
        <v>0</v>
      </c>
      <c r="Z9" s="13">
        <f t="shared" si="3"/>
        <v>0</v>
      </c>
      <c r="AB9" s="13">
        <f t="shared" si="4"/>
        <v>63.291666666666664</v>
      </c>
    </row>
    <row r="10" spans="1:28" ht="12.75">
      <c r="A10" s="9" t="s">
        <v>199</v>
      </c>
      <c r="B10" s="3" t="s">
        <v>43</v>
      </c>
      <c r="C10" s="3" t="s">
        <v>15</v>
      </c>
      <c r="D10" s="9" t="s">
        <v>260</v>
      </c>
      <c r="E10" s="9" t="s">
        <v>11</v>
      </c>
      <c r="F10" s="9"/>
      <c r="G10" s="3" t="s">
        <v>269</v>
      </c>
      <c r="H10" s="9" t="s">
        <v>261</v>
      </c>
      <c r="I10" s="19">
        <v>100</v>
      </c>
      <c r="J10" s="16">
        <v>58.333333333333336</v>
      </c>
      <c r="K10" s="3">
        <v>40</v>
      </c>
      <c r="L10" s="13">
        <v>62.5</v>
      </c>
      <c r="M10" s="3">
        <v>0</v>
      </c>
      <c r="N10" s="13">
        <f t="shared" si="0"/>
        <v>260.83333333333337</v>
      </c>
      <c r="O10" s="39">
        <f t="shared" si="1"/>
        <v>52.16666666666667</v>
      </c>
      <c r="Q10" s="13">
        <v>31</v>
      </c>
      <c r="R10" s="13">
        <v>59.333333333333336</v>
      </c>
      <c r="S10" s="13">
        <v>62.5</v>
      </c>
      <c r="T10" s="31">
        <v>15</v>
      </c>
      <c r="U10" s="31">
        <v>59</v>
      </c>
      <c r="V10" s="13">
        <f t="shared" si="2"/>
        <v>37</v>
      </c>
      <c r="W10" s="31">
        <v>35</v>
      </c>
      <c r="X10" s="31">
        <v>63.9</v>
      </c>
      <c r="Y10" s="31">
        <v>63.9</v>
      </c>
      <c r="Z10" s="13">
        <f t="shared" si="3"/>
        <v>54.26666666666667</v>
      </c>
      <c r="AB10" s="18">
        <f t="shared" si="4"/>
        <v>296.26666666666665</v>
      </c>
    </row>
    <row r="11" spans="1:28" ht="12.75">
      <c r="A11" s="7" t="s">
        <v>243</v>
      </c>
      <c r="B11" s="4" t="s">
        <v>60</v>
      </c>
      <c r="C11" s="4" t="s">
        <v>172</v>
      </c>
      <c r="D11" s="4" t="s">
        <v>244</v>
      </c>
      <c r="E11" s="3" t="s">
        <v>6</v>
      </c>
      <c r="F11" s="3"/>
      <c r="G11" s="3" t="s">
        <v>269</v>
      </c>
      <c r="H11" s="4" t="s">
        <v>67</v>
      </c>
      <c r="I11" s="19">
        <v>100</v>
      </c>
      <c r="J11" s="13">
        <v>33.333333333333336</v>
      </c>
      <c r="K11" s="3">
        <v>40</v>
      </c>
      <c r="L11" s="13">
        <v>65.625</v>
      </c>
      <c r="M11" s="3">
        <v>25</v>
      </c>
      <c r="N11" s="13">
        <f t="shared" si="0"/>
        <v>263.95833333333337</v>
      </c>
      <c r="O11" s="39">
        <f t="shared" si="1"/>
        <v>52.79166666666667</v>
      </c>
      <c r="Q11" s="13">
        <v>15</v>
      </c>
      <c r="R11" s="13">
        <v>50</v>
      </c>
      <c r="S11" s="13">
        <v>65</v>
      </c>
      <c r="T11" s="31">
        <v>93</v>
      </c>
      <c r="U11" s="31">
        <v>49</v>
      </c>
      <c r="V11" s="13">
        <f t="shared" si="2"/>
        <v>71</v>
      </c>
      <c r="W11" s="31">
        <v>38.333333333333336</v>
      </c>
      <c r="X11" s="31">
        <v>47.199999999999996</v>
      </c>
      <c r="Y11" s="31">
        <v>53.2</v>
      </c>
      <c r="Z11" s="13">
        <f t="shared" si="3"/>
        <v>46.24444444444445</v>
      </c>
      <c r="AB11" s="18">
        <f t="shared" si="4"/>
        <v>300.03611111111115</v>
      </c>
    </row>
    <row r="12" spans="1:28" ht="12.75">
      <c r="A12" s="9" t="s">
        <v>87</v>
      </c>
      <c r="B12" s="3" t="s">
        <v>88</v>
      </c>
      <c r="C12" s="3" t="s">
        <v>89</v>
      </c>
      <c r="D12" s="8" t="s">
        <v>90</v>
      </c>
      <c r="E12" s="3" t="s">
        <v>6</v>
      </c>
      <c r="F12" s="21" t="s">
        <v>268</v>
      </c>
      <c r="G12" s="21" t="s">
        <v>269</v>
      </c>
      <c r="H12" s="3" t="s">
        <v>91</v>
      </c>
      <c r="I12" s="19">
        <v>100</v>
      </c>
      <c r="J12" s="18">
        <v>41.666666666666664</v>
      </c>
      <c r="K12" s="5">
        <v>80</v>
      </c>
      <c r="L12" s="18">
        <v>75</v>
      </c>
      <c r="M12" s="19">
        <v>100</v>
      </c>
      <c r="N12" s="17">
        <f t="shared" si="0"/>
        <v>396.66666666666663</v>
      </c>
      <c r="O12" s="39">
        <f t="shared" si="1"/>
        <v>79.33333333333333</v>
      </c>
      <c r="Q12" s="13">
        <v>25</v>
      </c>
      <c r="R12" s="13">
        <v>60</v>
      </c>
      <c r="S12" s="13">
        <v>72.5</v>
      </c>
      <c r="T12" s="31">
        <v>35</v>
      </c>
      <c r="U12" s="31">
        <v>81</v>
      </c>
      <c r="V12" s="13">
        <f t="shared" si="2"/>
        <v>58</v>
      </c>
      <c r="W12" s="31">
        <v>45</v>
      </c>
      <c r="X12" s="31">
        <v>94.39999999999999</v>
      </c>
      <c r="Y12" s="31">
        <v>82.4</v>
      </c>
      <c r="Z12" s="17">
        <f t="shared" si="3"/>
        <v>73.93333333333332</v>
      </c>
      <c r="AB12" s="17">
        <f t="shared" si="4"/>
        <v>368.76666666666665</v>
      </c>
    </row>
    <row r="13" spans="1:28" ht="12.75">
      <c r="A13" s="9" t="s">
        <v>156</v>
      </c>
      <c r="B13" s="3" t="s">
        <v>157</v>
      </c>
      <c r="C13" s="3" t="s">
        <v>158</v>
      </c>
      <c r="D13" s="8" t="s">
        <v>159</v>
      </c>
      <c r="E13" s="3" t="s">
        <v>11</v>
      </c>
      <c r="F13" s="21" t="s">
        <v>268</v>
      </c>
      <c r="G13" s="21" t="s">
        <v>269</v>
      </c>
      <c r="H13" s="3" t="s">
        <v>160</v>
      </c>
      <c r="I13" s="19">
        <v>100</v>
      </c>
      <c r="J13" s="13">
        <v>25</v>
      </c>
      <c r="K13" s="5">
        <v>80</v>
      </c>
      <c r="L13" s="13">
        <v>53.125</v>
      </c>
      <c r="M13" s="5">
        <v>75</v>
      </c>
      <c r="N13" s="13">
        <f t="shared" si="0"/>
        <v>333.125</v>
      </c>
      <c r="O13" s="39">
        <f t="shared" si="1"/>
        <v>66.625</v>
      </c>
      <c r="Q13" s="13">
        <v>25</v>
      </c>
      <c r="R13" s="13">
        <v>42.666666666666664</v>
      </c>
      <c r="S13" s="13">
        <v>72.5</v>
      </c>
      <c r="T13" s="31">
        <v>56</v>
      </c>
      <c r="U13" s="31">
        <v>60</v>
      </c>
      <c r="V13" s="13">
        <f t="shared" si="2"/>
        <v>58</v>
      </c>
      <c r="W13" s="31">
        <v>15</v>
      </c>
      <c r="X13" s="31">
        <v>66.7</v>
      </c>
      <c r="Y13" s="31">
        <v>57.400000000000006</v>
      </c>
      <c r="Z13" s="13">
        <f t="shared" si="3"/>
        <v>46.366666666666674</v>
      </c>
      <c r="AB13" s="18">
        <f t="shared" si="4"/>
        <v>311.1583333333333</v>
      </c>
    </row>
    <row r="14" spans="1:28" ht="12.75">
      <c r="A14" s="9" t="s">
        <v>109</v>
      </c>
      <c r="B14" s="3" t="s">
        <v>24</v>
      </c>
      <c r="C14" s="3" t="s">
        <v>110</v>
      </c>
      <c r="D14" s="8" t="s">
        <v>111</v>
      </c>
      <c r="E14" s="3" t="s">
        <v>6</v>
      </c>
      <c r="F14" s="3" t="s">
        <v>268</v>
      </c>
      <c r="G14" s="3"/>
      <c r="H14" s="3" t="s">
        <v>235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3">
        <f t="shared" si="0"/>
        <v>0</v>
      </c>
      <c r="O14" s="39">
        <f t="shared" si="1"/>
        <v>0</v>
      </c>
      <c r="Q14" s="13">
        <v>0</v>
      </c>
      <c r="R14" s="13">
        <v>0</v>
      </c>
      <c r="S14" s="13">
        <v>0</v>
      </c>
      <c r="T14" s="32">
        <v>0</v>
      </c>
      <c r="U14" s="31">
        <v>0</v>
      </c>
      <c r="V14" s="13">
        <f t="shared" si="2"/>
        <v>0</v>
      </c>
      <c r="W14" s="31">
        <v>16.666666666666668</v>
      </c>
      <c r="X14" s="31">
        <v>0</v>
      </c>
      <c r="Y14" s="31">
        <v>0</v>
      </c>
      <c r="Z14" s="13">
        <f t="shared" si="3"/>
        <v>5.555555555555556</v>
      </c>
      <c r="AB14" s="13">
        <f t="shared" si="4"/>
        <v>5.555555555555556</v>
      </c>
    </row>
    <row r="15" spans="1:28" ht="12.75">
      <c r="A15" s="9" t="s">
        <v>49</v>
      </c>
      <c r="B15" s="3" t="s">
        <v>50</v>
      </c>
      <c r="C15" s="3" t="s">
        <v>36</v>
      </c>
      <c r="D15" s="8" t="s">
        <v>51</v>
      </c>
      <c r="E15" s="3" t="s">
        <v>11</v>
      </c>
      <c r="F15" s="21" t="s">
        <v>268</v>
      </c>
      <c r="G15" s="21" t="s">
        <v>269</v>
      </c>
      <c r="H15" s="3" t="s">
        <v>242</v>
      </c>
      <c r="I15" s="3">
        <v>80</v>
      </c>
      <c r="J15" s="20">
        <v>50</v>
      </c>
      <c r="K15" s="3">
        <v>60</v>
      </c>
      <c r="L15" s="13">
        <v>68.75</v>
      </c>
      <c r="M15" s="5">
        <v>75</v>
      </c>
      <c r="N15" s="13">
        <f t="shared" si="0"/>
        <v>333.75</v>
      </c>
      <c r="O15" s="39">
        <f t="shared" si="1"/>
        <v>66.75</v>
      </c>
      <c r="Q15" s="13">
        <v>6</v>
      </c>
      <c r="R15" s="13">
        <v>12</v>
      </c>
      <c r="S15" s="13">
        <v>57.5</v>
      </c>
      <c r="T15" s="31">
        <v>17</v>
      </c>
      <c r="U15" s="31">
        <v>48</v>
      </c>
      <c r="V15" s="13">
        <f t="shared" si="2"/>
        <v>32.5</v>
      </c>
      <c r="W15" s="31">
        <v>18.333333333333332</v>
      </c>
      <c r="X15" s="31">
        <v>61.1</v>
      </c>
      <c r="Y15" s="31">
        <v>85.60000000000001</v>
      </c>
      <c r="Z15" s="13">
        <f t="shared" si="3"/>
        <v>55.01111111111112</v>
      </c>
      <c r="AB15" s="13">
        <f t="shared" si="4"/>
        <v>229.76111111111112</v>
      </c>
    </row>
    <row r="16" spans="1:28" ht="12.75">
      <c r="A16" s="9" t="s">
        <v>74</v>
      </c>
      <c r="B16" s="3" t="s">
        <v>75</v>
      </c>
      <c r="C16" s="3" t="s">
        <v>76</v>
      </c>
      <c r="D16" s="8" t="s">
        <v>77</v>
      </c>
      <c r="E16" s="3" t="s">
        <v>6</v>
      </c>
      <c r="F16" s="3" t="s">
        <v>268</v>
      </c>
      <c r="G16" s="3"/>
      <c r="H16" s="3" t="s">
        <v>22</v>
      </c>
      <c r="I16" s="3">
        <v>90</v>
      </c>
      <c r="J16" s="13">
        <v>8.333333333333334</v>
      </c>
      <c r="K16" s="3">
        <v>60</v>
      </c>
      <c r="L16" s="13">
        <v>71.875</v>
      </c>
      <c r="M16" s="19">
        <v>100</v>
      </c>
      <c r="N16" s="13">
        <f t="shared" si="0"/>
        <v>330.2083333333333</v>
      </c>
      <c r="O16" s="39">
        <f t="shared" si="1"/>
        <v>66.04166666666666</v>
      </c>
      <c r="Q16" s="13">
        <v>17</v>
      </c>
      <c r="R16" s="13">
        <v>64.66666666666667</v>
      </c>
      <c r="S16" s="13">
        <v>67.5</v>
      </c>
      <c r="T16" s="31">
        <v>95</v>
      </c>
      <c r="U16" s="31">
        <v>44</v>
      </c>
      <c r="V16" s="13">
        <f t="shared" si="2"/>
        <v>69.5</v>
      </c>
      <c r="W16" s="31">
        <v>65</v>
      </c>
      <c r="X16" s="31">
        <v>69.4</v>
      </c>
      <c r="Y16" s="31">
        <v>78.7</v>
      </c>
      <c r="Z16" s="17">
        <f t="shared" si="3"/>
        <v>71.03333333333335</v>
      </c>
      <c r="AB16" s="17">
        <f t="shared" si="4"/>
        <v>355.7416666666667</v>
      </c>
    </row>
    <row r="17" spans="1:28" ht="12.75">
      <c r="A17" s="9" t="s">
        <v>161</v>
      </c>
      <c r="B17" s="3" t="s">
        <v>257</v>
      </c>
      <c r="C17" s="3" t="s">
        <v>163</v>
      </c>
      <c r="D17" s="8" t="s">
        <v>164</v>
      </c>
      <c r="E17" s="3" t="s">
        <v>6</v>
      </c>
      <c r="F17" s="3" t="s">
        <v>268</v>
      </c>
      <c r="G17" s="3"/>
      <c r="H17" s="3" t="s">
        <v>73</v>
      </c>
      <c r="I17" s="19">
        <v>100</v>
      </c>
      <c r="J17" s="13">
        <v>8.333333333333334</v>
      </c>
      <c r="K17" s="5">
        <v>80</v>
      </c>
      <c r="L17" s="14">
        <v>65.625</v>
      </c>
      <c r="M17" s="3">
        <v>0</v>
      </c>
      <c r="N17" s="13">
        <f t="shared" si="0"/>
        <v>253.95833333333331</v>
      </c>
      <c r="O17" s="39">
        <f t="shared" si="1"/>
        <v>50.791666666666664</v>
      </c>
      <c r="Q17" s="18">
        <v>34</v>
      </c>
      <c r="R17" s="18">
        <v>73.33333333333333</v>
      </c>
      <c r="S17" s="13">
        <v>55</v>
      </c>
      <c r="T17" s="31">
        <v>0</v>
      </c>
      <c r="U17" s="31">
        <v>63</v>
      </c>
      <c r="V17" s="13">
        <f t="shared" si="2"/>
        <v>31.5</v>
      </c>
      <c r="W17" s="31">
        <v>28.333333333333332</v>
      </c>
      <c r="X17" s="31">
        <v>61.1</v>
      </c>
      <c r="Y17" s="31">
        <v>72.69999999999999</v>
      </c>
      <c r="Z17" s="13">
        <f t="shared" si="3"/>
        <v>54.044444444444444</v>
      </c>
      <c r="AB17" s="18">
        <f t="shared" si="4"/>
        <v>298.6694444444444</v>
      </c>
    </row>
    <row r="18" spans="1:28" ht="12.75">
      <c r="A18" s="9" t="s">
        <v>161</v>
      </c>
      <c r="B18" s="3" t="s">
        <v>162</v>
      </c>
      <c r="C18" s="3" t="s">
        <v>163</v>
      </c>
      <c r="D18" s="8" t="s">
        <v>164</v>
      </c>
      <c r="E18" s="3" t="s">
        <v>6</v>
      </c>
      <c r="F18" s="3" t="s">
        <v>268</v>
      </c>
      <c r="G18" s="3"/>
      <c r="H18" s="3" t="s">
        <v>73</v>
      </c>
      <c r="I18" s="19">
        <v>100</v>
      </c>
      <c r="J18" s="13">
        <v>16.666666666666668</v>
      </c>
      <c r="K18" s="5">
        <v>80</v>
      </c>
      <c r="L18" s="13">
        <v>68.75</v>
      </c>
      <c r="M18" s="3">
        <v>0</v>
      </c>
      <c r="N18" s="13">
        <f t="shared" si="0"/>
        <v>265.4166666666667</v>
      </c>
      <c r="O18" s="39">
        <f t="shared" si="1"/>
        <v>53.083333333333336</v>
      </c>
      <c r="Q18" s="13">
        <v>31</v>
      </c>
      <c r="R18" s="18">
        <v>72</v>
      </c>
      <c r="S18" s="13">
        <v>55</v>
      </c>
      <c r="T18" s="31">
        <v>0</v>
      </c>
      <c r="U18" s="31">
        <v>63</v>
      </c>
      <c r="V18" s="13">
        <f t="shared" si="2"/>
        <v>31.5</v>
      </c>
      <c r="W18" s="31">
        <v>21.666666666666668</v>
      </c>
      <c r="X18" s="31">
        <v>77.8</v>
      </c>
      <c r="Y18" s="31">
        <v>54.2</v>
      </c>
      <c r="Z18" s="13">
        <f t="shared" si="3"/>
        <v>51.22222222222223</v>
      </c>
      <c r="AB18" s="18">
        <f t="shared" si="4"/>
        <v>293.80555555555554</v>
      </c>
    </row>
    <row r="19" spans="1:28" ht="12.75">
      <c r="A19" s="9" t="s">
        <v>175</v>
      </c>
      <c r="B19" s="3" t="s">
        <v>176</v>
      </c>
      <c r="C19" s="3" t="s">
        <v>15</v>
      </c>
      <c r="D19" s="8" t="s">
        <v>177</v>
      </c>
      <c r="E19" s="3" t="s">
        <v>11</v>
      </c>
      <c r="F19" s="21" t="s">
        <v>268</v>
      </c>
      <c r="G19" s="21" t="s">
        <v>269</v>
      </c>
      <c r="H19" s="3" t="s">
        <v>178</v>
      </c>
      <c r="I19" s="3">
        <v>50</v>
      </c>
      <c r="J19" s="13">
        <v>8.333333333333334</v>
      </c>
      <c r="K19" s="5">
        <v>80</v>
      </c>
      <c r="L19" s="13">
        <v>56.25</v>
      </c>
      <c r="M19" s="5">
        <v>75</v>
      </c>
      <c r="N19" s="13">
        <f t="shared" si="0"/>
        <v>269.58333333333337</v>
      </c>
      <c r="O19" s="39">
        <f t="shared" si="1"/>
        <v>53.91666666666667</v>
      </c>
      <c r="Q19" s="13">
        <v>8</v>
      </c>
      <c r="R19" s="13">
        <v>30.666666666666668</v>
      </c>
      <c r="S19" s="13">
        <v>32.5</v>
      </c>
      <c r="T19" s="31">
        <v>93</v>
      </c>
      <c r="U19" s="31">
        <v>37</v>
      </c>
      <c r="V19" s="13">
        <f t="shared" si="2"/>
        <v>65</v>
      </c>
      <c r="W19" s="31">
        <v>36.666666666666664</v>
      </c>
      <c r="X19" s="31">
        <v>58.3</v>
      </c>
      <c r="Y19" s="31">
        <v>64.80000000000001</v>
      </c>
      <c r="Z19" s="13">
        <f t="shared" si="3"/>
        <v>53.25555555555556</v>
      </c>
      <c r="AB19" s="13">
        <f t="shared" si="4"/>
        <v>243.3388888888889</v>
      </c>
    </row>
    <row r="20" spans="1:28" ht="12.75">
      <c r="A20" s="9" t="s">
        <v>104</v>
      </c>
      <c r="B20" s="3" t="s">
        <v>27</v>
      </c>
      <c r="C20" s="3" t="s">
        <v>105</v>
      </c>
      <c r="D20" s="8" t="s">
        <v>106</v>
      </c>
      <c r="E20" s="3" t="s">
        <v>11</v>
      </c>
      <c r="F20" s="22"/>
      <c r="G20" s="22"/>
      <c r="H20" s="3" t="s">
        <v>107</v>
      </c>
      <c r="I20" s="19">
        <v>100</v>
      </c>
      <c r="J20" s="13">
        <v>16.666666666666668</v>
      </c>
      <c r="K20" s="3">
        <v>40</v>
      </c>
      <c r="L20" s="13">
        <v>34.375</v>
      </c>
      <c r="M20" s="5">
        <v>75</v>
      </c>
      <c r="N20" s="13">
        <f t="shared" si="0"/>
        <v>266.0416666666667</v>
      </c>
      <c r="O20" s="39">
        <f t="shared" si="1"/>
        <v>53.208333333333336</v>
      </c>
      <c r="Q20" s="13">
        <v>0</v>
      </c>
      <c r="R20" s="13">
        <v>14</v>
      </c>
      <c r="S20" s="13">
        <v>30</v>
      </c>
      <c r="T20" s="31">
        <v>0</v>
      </c>
      <c r="U20" s="31">
        <v>0</v>
      </c>
      <c r="V20" s="13">
        <f t="shared" si="2"/>
        <v>0</v>
      </c>
      <c r="W20" s="31">
        <v>0</v>
      </c>
      <c r="X20" s="31">
        <v>0</v>
      </c>
      <c r="Y20" s="31">
        <v>0</v>
      </c>
      <c r="Z20" s="13">
        <f t="shared" si="3"/>
        <v>0</v>
      </c>
      <c r="AB20" s="13">
        <f t="shared" si="4"/>
        <v>97.20833333333334</v>
      </c>
    </row>
    <row r="21" spans="1:28" ht="12.75">
      <c r="A21" s="9" t="s">
        <v>78</v>
      </c>
      <c r="B21" s="3" t="s">
        <v>79</v>
      </c>
      <c r="C21" s="3" t="s">
        <v>33</v>
      </c>
      <c r="D21" s="8" t="s">
        <v>80</v>
      </c>
      <c r="E21" s="3" t="s">
        <v>6</v>
      </c>
      <c r="F21" s="3" t="s">
        <v>268</v>
      </c>
      <c r="G21" s="3"/>
      <c r="H21" s="3" t="s">
        <v>81</v>
      </c>
      <c r="I21" s="3">
        <v>50</v>
      </c>
      <c r="J21" s="13">
        <v>8.333333333333334</v>
      </c>
      <c r="K21" s="3">
        <v>40</v>
      </c>
      <c r="L21" s="13">
        <v>53.125</v>
      </c>
      <c r="M21" s="3">
        <v>0</v>
      </c>
      <c r="N21" s="13">
        <f t="shared" si="0"/>
        <v>151.45833333333334</v>
      </c>
      <c r="O21" s="39">
        <f t="shared" si="1"/>
        <v>30.291666666666668</v>
      </c>
      <c r="Q21" s="13">
        <v>4</v>
      </c>
      <c r="R21" s="13">
        <v>30</v>
      </c>
      <c r="S21" s="13">
        <v>22.5</v>
      </c>
      <c r="T21" s="31">
        <v>38</v>
      </c>
      <c r="U21" s="31">
        <v>56</v>
      </c>
      <c r="V21" s="13">
        <f t="shared" si="2"/>
        <v>47</v>
      </c>
      <c r="W21" s="31">
        <v>36.666666666666664</v>
      </c>
      <c r="X21" s="31">
        <v>58.3</v>
      </c>
      <c r="Y21" s="31">
        <v>59</v>
      </c>
      <c r="Z21" s="13">
        <f t="shared" si="3"/>
        <v>51.32222222222222</v>
      </c>
      <c r="AB21" s="13">
        <f t="shared" si="4"/>
        <v>185.11388888888888</v>
      </c>
    </row>
    <row r="22" spans="1:28" ht="12.75">
      <c r="A22" s="9" t="s">
        <v>112</v>
      </c>
      <c r="B22" s="3" t="s">
        <v>67</v>
      </c>
      <c r="C22" s="3" t="s">
        <v>36</v>
      </c>
      <c r="D22" s="8" t="s">
        <v>113</v>
      </c>
      <c r="E22" s="3" t="s">
        <v>11</v>
      </c>
      <c r="F22" s="3"/>
      <c r="G22" s="3" t="s">
        <v>269</v>
      </c>
      <c r="H22" s="3" t="s">
        <v>114</v>
      </c>
      <c r="I22" s="3">
        <v>0</v>
      </c>
      <c r="J22" s="13">
        <v>0</v>
      </c>
      <c r="K22" s="3">
        <v>0</v>
      </c>
      <c r="L22" s="13">
        <v>0</v>
      </c>
      <c r="M22" s="3">
        <v>0</v>
      </c>
      <c r="N22" s="13">
        <f t="shared" si="0"/>
        <v>0</v>
      </c>
      <c r="O22" s="39">
        <f t="shared" si="1"/>
        <v>0</v>
      </c>
      <c r="Q22" s="13">
        <v>15</v>
      </c>
      <c r="R22" s="13">
        <v>57.333333333333336</v>
      </c>
      <c r="S22" s="13">
        <v>40</v>
      </c>
      <c r="T22" s="31">
        <v>52</v>
      </c>
      <c r="U22" s="31">
        <v>0</v>
      </c>
      <c r="V22" s="13">
        <f t="shared" si="2"/>
        <v>26</v>
      </c>
      <c r="W22" s="31">
        <v>0</v>
      </c>
      <c r="X22" s="31">
        <v>0</v>
      </c>
      <c r="Y22" s="31">
        <v>0</v>
      </c>
      <c r="Z22" s="13">
        <f t="shared" si="3"/>
        <v>0</v>
      </c>
      <c r="AB22" s="13">
        <f t="shared" si="4"/>
        <v>138.33333333333334</v>
      </c>
    </row>
    <row r="23" spans="1:28" ht="12.75">
      <c r="A23" s="9" t="s">
        <v>23</v>
      </c>
      <c r="B23" s="3" t="s">
        <v>24</v>
      </c>
      <c r="C23" s="3" t="s">
        <v>5</v>
      </c>
      <c r="D23" s="8" t="s">
        <v>25</v>
      </c>
      <c r="E23" s="3" t="s">
        <v>6</v>
      </c>
      <c r="F23" s="3" t="s">
        <v>268</v>
      </c>
      <c r="G23" s="3"/>
      <c r="H23" s="3" t="s">
        <v>22</v>
      </c>
      <c r="I23" s="19">
        <v>100</v>
      </c>
      <c r="J23" s="13">
        <v>8.333333333333334</v>
      </c>
      <c r="K23" s="5">
        <v>80</v>
      </c>
      <c r="L23" s="13">
        <v>71.875</v>
      </c>
      <c r="M23" s="3">
        <v>50</v>
      </c>
      <c r="N23" s="13">
        <f t="shared" si="0"/>
        <v>310.2083333333333</v>
      </c>
      <c r="O23" s="39">
        <f t="shared" si="1"/>
        <v>62.041666666666664</v>
      </c>
      <c r="Q23" s="18">
        <v>36</v>
      </c>
      <c r="R23" s="13">
        <v>37.333333333333336</v>
      </c>
      <c r="S23" s="13">
        <v>52.5</v>
      </c>
      <c r="T23" s="31">
        <v>68</v>
      </c>
      <c r="U23" s="31">
        <v>78</v>
      </c>
      <c r="V23" s="13">
        <f t="shared" si="2"/>
        <v>73</v>
      </c>
      <c r="W23" s="31">
        <v>43.333333333333336</v>
      </c>
      <c r="X23" s="31">
        <v>69.4</v>
      </c>
      <c r="Y23" s="31">
        <v>79.6</v>
      </c>
      <c r="Z23" s="13">
        <f t="shared" si="3"/>
        <v>64.11111111111111</v>
      </c>
      <c r="AB23" s="18">
        <f t="shared" si="4"/>
        <v>324.9861111111111</v>
      </c>
    </row>
    <row r="24" spans="1:28" ht="12.75">
      <c r="A24" s="7" t="s">
        <v>236</v>
      </c>
      <c r="B24" s="4" t="s">
        <v>221</v>
      </c>
      <c r="C24" s="4" t="s">
        <v>137</v>
      </c>
      <c r="D24" s="4" t="s">
        <v>159</v>
      </c>
      <c r="E24" s="3" t="s">
        <v>6</v>
      </c>
      <c r="F24" s="3"/>
      <c r="G24" s="3" t="s">
        <v>269</v>
      </c>
      <c r="H24" s="4" t="s">
        <v>237</v>
      </c>
      <c r="I24" s="19">
        <v>100</v>
      </c>
      <c r="J24" s="18">
        <v>41.666666666666664</v>
      </c>
      <c r="K24" s="3">
        <v>60</v>
      </c>
      <c r="L24" s="13">
        <v>68.75</v>
      </c>
      <c r="M24" s="19">
        <v>100</v>
      </c>
      <c r="N24" s="18">
        <f t="shared" si="0"/>
        <v>370.41666666666663</v>
      </c>
      <c r="O24" s="39">
        <f t="shared" si="1"/>
        <v>74.08333333333333</v>
      </c>
      <c r="Q24" s="13">
        <v>10</v>
      </c>
      <c r="R24" s="13">
        <v>61.333333333333336</v>
      </c>
      <c r="S24" s="18">
        <v>77.5</v>
      </c>
      <c r="T24" s="31">
        <v>95</v>
      </c>
      <c r="U24" s="31">
        <v>41</v>
      </c>
      <c r="V24" s="13">
        <f t="shared" si="2"/>
        <v>68</v>
      </c>
      <c r="W24" s="31">
        <v>40</v>
      </c>
      <c r="X24" s="31">
        <v>50</v>
      </c>
      <c r="Y24" s="31">
        <v>71.8</v>
      </c>
      <c r="Z24" s="13">
        <f t="shared" si="3"/>
        <v>53.93333333333334</v>
      </c>
      <c r="AB24" s="17">
        <f t="shared" si="4"/>
        <v>344.85</v>
      </c>
    </row>
    <row r="25" spans="1:28" ht="12.75">
      <c r="A25" s="9" t="s">
        <v>220</v>
      </c>
      <c r="B25" s="3" t="s">
        <v>221</v>
      </c>
      <c r="C25" s="3" t="s">
        <v>222</v>
      </c>
      <c r="D25" s="3" t="s">
        <v>223</v>
      </c>
      <c r="E25" s="3" t="s">
        <v>6</v>
      </c>
      <c r="F25" s="3"/>
      <c r="G25" s="3" t="s">
        <v>269</v>
      </c>
      <c r="H25" s="3" t="s">
        <v>224</v>
      </c>
      <c r="I25" s="19">
        <v>100</v>
      </c>
      <c r="J25" s="18">
        <v>41.666666666666664</v>
      </c>
      <c r="K25" s="3">
        <v>40</v>
      </c>
      <c r="L25" s="13">
        <v>65.625</v>
      </c>
      <c r="M25" s="3">
        <v>0</v>
      </c>
      <c r="N25" s="13">
        <f t="shared" si="0"/>
        <v>247.29166666666666</v>
      </c>
      <c r="O25" s="39">
        <f t="shared" si="1"/>
        <v>49.45833333333333</v>
      </c>
      <c r="Q25" s="13">
        <v>19</v>
      </c>
      <c r="R25" s="13">
        <v>60</v>
      </c>
      <c r="S25" s="13">
        <v>30</v>
      </c>
      <c r="T25" s="31">
        <v>91</v>
      </c>
      <c r="U25" s="31">
        <v>0</v>
      </c>
      <c r="V25" s="13">
        <f t="shared" si="2"/>
        <v>45.5</v>
      </c>
      <c r="W25" s="31">
        <v>65</v>
      </c>
      <c r="X25" s="31">
        <v>63.9</v>
      </c>
      <c r="Y25" s="31">
        <v>77.30000000000001</v>
      </c>
      <c r="Z25" s="18">
        <f t="shared" si="3"/>
        <v>68.73333333333333</v>
      </c>
      <c r="AB25" s="13">
        <f t="shared" si="4"/>
        <v>272.69166666666666</v>
      </c>
    </row>
    <row r="26" spans="1:28" ht="12.75">
      <c r="A26" s="9" t="s">
        <v>200</v>
      </c>
      <c r="B26" s="3" t="s">
        <v>124</v>
      </c>
      <c r="C26" s="3" t="s">
        <v>120</v>
      </c>
      <c r="D26" s="3" t="s">
        <v>201</v>
      </c>
      <c r="E26" s="3" t="s">
        <v>6</v>
      </c>
      <c r="F26" s="3" t="s">
        <v>268</v>
      </c>
      <c r="G26" s="3"/>
      <c r="H26" s="4" t="s">
        <v>193</v>
      </c>
      <c r="I26" s="3">
        <v>10</v>
      </c>
      <c r="J26" s="13">
        <v>8.333333333333332</v>
      </c>
      <c r="K26" s="3">
        <v>40</v>
      </c>
      <c r="L26" s="13">
        <v>46.875</v>
      </c>
      <c r="M26" s="3">
        <v>25</v>
      </c>
      <c r="N26" s="13">
        <f t="shared" si="0"/>
        <v>130.20833333333331</v>
      </c>
      <c r="O26" s="39">
        <f t="shared" si="1"/>
        <v>26.041666666666664</v>
      </c>
      <c r="Q26" s="13">
        <v>15</v>
      </c>
      <c r="R26" s="13">
        <v>2.6666666666666665</v>
      </c>
      <c r="S26" s="13">
        <v>30</v>
      </c>
      <c r="T26" s="31">
        <v>97</v>
      </c>
      <c r="U26" s="31">
        <v>82</v>
      </c>
      <c r="V26" s="17">
        <f t="shared" si="2"/>
        <v>89.5</v>
      </c>
      <c r="W26" s="31">
        <v>40</v>
      </c>
      <c r="X26" s="31">
        <v>63.9</v>
      </c>
      <c r="Y26" s="31">
        <v>77.30000000000001</v>
      </c>
      <c r="Z26" s="13">
        <f t="shared" si="3"/>
        <v>60.400000000000006</v>
      </c>
      <c r="AB26" s="13">
        <f t="shared" si="4"/>
        <v>223.60833333333335</v>
      </c>
    </row>
    <row r="27" spans="1:28" ht="12.75">
      <c r="A27" s="9" t="s">
        <v>18</v>
      </c>
      <c r="B27" s="3" t="s">
        <v>19</v>
      </c>
      <c r="C27" s="3" t="s">
        <v>20</v>
      </c>
      <c r="D27" s="8" t="s">
        <v>21</v>
      </c>
      <c r="E27" s="3" t="s">
        <v>11</v>
      </c>
      <c r="F27" s="3" t="s">
        <v>268</v>
      </c>
      <c r="G27" s="3"/>
      <c r="H27" s="3" t="s">
        <v>22</v>
      </c>
      <c r="I27" s="3">
        <v>60</v>
      </c>
      <c r="J27" s="13">
        <v>8.333333333333334</v>
      </c>
      <c r="K27" s="3">
        <v>20</v>
      </c>
      <c r="L27" s="13">
        <v>43.75</v>
      </c>
      <c r="M27" s="3">
        <v>0</v>
      </c>
      <c r="N27" s="13">
        <f t="shared" si="0"/>
        <v>132.08333333333331</v>
      </c>
      <c r="O27" s="39">
        <f t="shared" si="1"/>
        <v>26.416666666666664</v>
      </c>
      <c r="Q27" s="13">
        <v>0</v>
      </c>
      <c r="R27" s="13">
        <v>4</v>
      </c>
      <c r="S27" s="13">
        <v>12.5</v>
      </c>
      <c r="T27" s="31">
        <v>0</v>
      </c>
      <c r="U27" s="31">
        <v>0</v>
      </c>
      <c r="V27" s="13">
        <f t="shared" si="2"/>
        <v>0</v>
      </c>
      <c r="W27" s="31">
        <v>0</v>
      </c>
      <c r="X27" s="31">
        <v>0</v>
      </c>
      <c r="Y27" s="31">
        <v>0</v>
      </c>
      <c r="Z27" s="13">
        <f t="shared" si="3"/>
        <v>0</v>
      </c>
      <c r="AB27" s="13">
        <f t="shared" si="4"/>
        <v>42.916666666666664</v>
      </c>
    </row>
    <row r="28" spans="1:28" ht="12.75">
      <c r="A28" s="9" t="s">
        <v>273</v>
      </c>
      <c r="B28" s="3" t="s">
        <v>191</v>
      </c>
      <c r="C28" s="3" t="s">
        <v>274</v>
      </c>
      <c r="D28" s="6">
        <v>38881</v>
      </c>
      <c r="E28" s="3" t="s">
        <v>11</v>
      </c>
      <c r="F28" s="22"/>
      <c r="G28" s="22"/>
      <c r="H28" s="3" t="s">
        <v>22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9">
        <f t="shared" si="1"/>
        <v>0</v>
      </c>
      <c r="Q28" s="13">
        <v>20</v>
      </c>
      <c r="R28" s="13">
        <v>0</v>
      </c>
      <c r="S28" s="13">
        <v>0</v>
      </c>
      <c r="T28" s="31">
        <v>0</v>
      </c>
      <c r="U28" s="31">
        <v>0</v>
      </c>
      <c r="V28" s="13">
        <v>0</v>
      </c>
      <c r="W28" s="31">
        <f>T28*10/15</f>
        <v>0</v>
      </c>
      <c r="X28" s="31">
        <v>0</v>
      </c>
      <c r="Y28" s="31">
        <v>0</v>
      </c>
      <c r="Z28" s="13">
        <f t="shared" si="3"/>
        <v>0</v>
      </c>
      <c r="AB28" s="13">
        <f t="shared" si="4"/>
        <v>20</v>
      </c>
    </row>
    <row r="29" spans="1:28" ht="12.75">
      <c r="A29" s="7" t="s">
        <v>238</v>
      </c>
      <c r="B29" s="4" t="s">
        <v>239</v>
      </c>
      <c r="C29" s="4" t="s">
        <v>240</v>
      </c>
      <c r="D29" s="4" t="s">
        <v>241</v>
      </c>
      <c r="E29" s="3" t="s">
        <v>11</v>
      </c>
      <c r="F29" s="3"/>
      <c r="G29" s="3" t="s">
        <v>269</v>
      </c>
      <c r="H29" s="4" t="s">
        <v>193</v>
      </c>
      <c r="I29" s="19">
        <v>100</v>
      </c>
      <c r="J29" s="13">
        <v>16.666666666666668</v>
      </c>
      <c r="K29" s="3">
        <v>30</v>
      </c>
      <c r="L29" s="13">
        <v>62.5</v>
      </c>
      <c r="M29" s="19">
        <v>100</v>
      </c>
      <c r="N29" s="13">
        <f aca="true" t="shared" si="5" ref="N29:N39">SUM(I29:M29)</f>
        <v>309.1666666666667</v>
      </c>
      <c r="O29" s="39">
        <f t="shared" si="1"/>
        <v>61.833333333333336</v>
      </c>
      <c r="Q29" s="13">
        <v>2</v>
      </c>
      <c r="R29" s="13">
        <v>58.666666666666664</v>
      </c>
      <c r="S29" s="16">
        <v>97.5</v>
      </c>
      <c r="T29" s="31">
        <v>16</v>
      </c>
      <c r="U29" s="31">
        <v>48</v>
      </c>
      <c r="V29" s="13">
        <f aca="true" t="shared" si="6" ref="V29:V39">AVERAGE(T29:U29)</f>
        <v>32</v>
      </c>
      <c r="W29" s="31">
        <v>31.666666666666668</v>
      </c>
      <c r="X29" s="31">
        <v>61.1</v>
      </c>
      <c r="Y29" s="31">
        <v>70</v>
      </c>
      <c r="Z29" s="13">
        <f t="shared" si="3"/>
        <v>54.25555555555555</v>
      </c>
      <c r="AB29" s="18">
        <f t="shared" si="4"/>
        <v>306.2555555555556</v>
      </c>
    </row>
    <row r="30" spans="1:28" ht="12.75">
      <c r="A30" s="9" t="s">
        <v>127</v>
      </c>
      <c r="B30" s="3" t="s">
        <v>128</v>
      </c>
      <c r="C30" s="3" t="s">
        <v>120</v>
      </c>
      <c r="D30" s="8" t="s">
        <v>129</v>
      </c>
      <c r="E30" s="3" t="s">
        <v>6</v>
      </c>
      <c r="F30" s="21" t="s">
        <v>268</v>
      </c>
      <c r="G30" s="21" t="s">
        <v>269</v>
      </c>
      <c r="H30" s="3" t="s">
        <v>130</v>
      </c>
      <c r="I30" s="3">
        <v>40</v>
      </c>
      <c r="J30" s="13">
        <v>16.666666666666668</v>
      </c>
      <c r="K30" s="3">
        <v>50</v>
      </c>
      <c r="L30" s="13">
        <v>50</v>
      </c>
      <c r="M30" s="3">
        <v>0</v>
      </c>
      <c r="N30" s="13">
        <f t="shared" si="5"/>
        <v>156.66666666666669</v>
      </c>
      <c r="O30" s="39">
        <f t="shared" si="1"/>
        <v>31.333333333333336</v>
      </c>
      <c r="Q30" s="13">
        <v>22</v>
      </c>
      <c r="R30" s="13">
        <v>42.666666666666664</v>
      </c>
      <c r="S30" s="13">
        <v>50</v>
      </c>
      <c r="T30" s="31">
        <v>40</v>
      </c>
      <c r="U30" s="31">
        <v>29</v>
      </c>
      <c r="V30" s="13">
        <f t="shared" si="6"/>
        <v>34.5</v>
      </c>
      <c r="W30" s="31">
        <v>26.666666666666668</v>
      </c>
      <c r="X30" s="31">
        <v>44.400000000000006</v>
      </c>
      <c r="Y30" s="31">
        <v>55</v>
      </c>
      <c r="Z30" s="13">
        <f t="shared" si="3"/>
        <v>42.022222222222226</v>
      </c>
      <c r="AB30" s="13">
        <f t="shared" si="4"/>
        <v>222.52222222222224</v>
      </c>
    </row>
    <row r="31" spans="1:28" ht="12.75">
      <c r="A31" s="7" t="s">
        <v>232</v>
      </c>
      <c r="B31" s="4" t="s">
        <v>233</v>
      </c>
      <c r="C31" s="4" t="s">
        <v>186</v>
      </c>
      <c r="D31" s="4" t="s">
        <v>234</v>
      </c>
      <c r="E31" s="3" t="s">
        <v>6</v>
      </c>
      <c r="F31" s="3"/>
      <c r="G31" s="3" t="s">
        <v>269</v>
      </c>
      <c r="H31" s="4" t="s">
        <v>235</v>
      </c>
      <c r="I31" s="19">
        <v>100</v>
      </c>
      <c r="J31" s="13">
        <v>33.333333333333336</v>
      </c>
      <c r="K31" s="3">
        <v>40</v>
      </c>
      <c r="L31" s="13">
        <v>68.75</v>
      </c>
      <c r="M31" s="5">
        <v>75</v>
      </c>
      <c r="N31" s="13">
        <f t="shared" si="5"/>
        <v>317.08333333333337</v>
      </c>
      <c r="O31" s="39">
        <f t="shared" si="1"/>
        <v>63.41666666666667</v>
      </c>
      <c r="Q31" s="13">
        <v>14</v>
      </c>
      <c r="R31" s="17">
        <v>81.33333333333333</v>
      </c>
      <c r="S31" s="13">
        <v>45</v>
      </c>
      <c r="T31" s="31">
        <v>17</v>
      </c>
      <c r="U31" s="31">
        <v>70</v>
      </c>
      <c r="V31" s="13">
        <f t="shared" si="6"/>
        <v>43.5</v>
      </c>
      <c r="W31" s="31">
        <v>16.666666666666668</v>
      </c>
      <c r="X31" s="31">
        <v>61.1</v>
      </c>
      <c r="Y31" s="31">
        <v>0</v>
      </c>
      <c r="Z31" s="13">
        <f t="shared" si="3"/>
        <v>25.92222222222222</v>
      </c>
      <c r="AB31" s="13">
        <f t="shared" si="4"/>
        <v>273.1722222222222</v>
      </c>
    </row>
    <row r="32" spans="1:28" ht="12.75">
      <c r="A32" s="9" t="s">
        <v>68</v>
      </c>
      <c r="B32" s="3" t="s">
        <v>69</v>
      </c>
      <c r="C32" s="3" t="s">
        <v>70</v>
      </c>
      <c r="D32" s="8" t="s">
        <v>71</v>
      </c>
      <c r="E32" s="3" t="s">
        <v>6</v>
      </c>
      <c r="F32" s="22"/>
      <c r="G32" s="22"/>
      <c r="H32" s="3" t="s">
        <v>72</v>
      </c>
      <c r="I32" s="19">
        <v>100</v>
      </c>
      <c r="J32" s="13">
        <v>0</v>
      </c>
      <c r="K32" s="3">
        <v>0</v>
      </c>
      <c r="L32" s="3">
        <v>0</v>
      </c>
      <c r="M32" s="3">
        <v>0</v>
      </c>
      <c r="N32" s="13">
        <f t="shared" si="5"/>
        <v>100</v>
      </c>
      <c r="O32" s="39">
        <f t="shared" si="1"/>
        <v>20</v>
      </c>
      <c r="Q32" s="13">
        <v>0</v>
      </c>
      <c r="R32" s="13">
        <v>6.666666666666667</v>
      </c>
      <c r="S32" s="13">
        <v>0</v>
      </c>
      <c r="T32" s="31">
        <v>0</v>
      </c>
      <c r="U32" s="31">
        <v>0</v>
      </c>
      <c r="V32" s="13">
        <f t="shared" si="6"/>
        <v>0</v>
      </c>
      <c r="W32" s="31">
        <v>0</v>
      </c>
      <c r="X32" s="31">
        <v>0</v>
      </c>
      <c r="Y32" s="31">
        <v>0</v>
      </c>
      <c r="Z32" s="13">
        <f t="shared" si="3"/>
        <v>0</v>
      </c>
      <c r="AB32" s="13">
        <f t="shared" si="4"/>
        <v>26.666666666666668</v>
      </c>
    </row>
    <row r="33" spans="1:28" ht="12.75">
      <c r="A33" s="9" t="s">
        <v>140</v>
      </c>
      <c r="B33" s="3" t="s">
        <v>47</v>
      </c>
      <c r="C33" s="3" t="s">
        <v>15</v>
      </c>
      <c r="D33" s="8" t="s">
        <v>141</v>
      </c>
      <c r="E33" s="3" t="s">
        <v>11</v>
      </c>
      <c r="F33" s="3"/>
      <c r="G33" s="3" t="s">
        <v>269</v>
      </c>
      <c r="H33" s="3" t="s">
        <v>142</v>
      </c>
      <c r="I33" s="3">
        <v>60</v>
      </c>
      <c r="J33" s="13">
        <v>33.333333333333336</v>
      </c>
      <c r="K33" s="3">
        <v>60</v>
      </c>
      <c r="L33" s="13">
        <v>18.75</v>
      </c>
      <c r="M33" s="3">
        <v>0</v>
      </c>
      <c r="N33" s="13">
        <f t="shared" si="5"/>
        <v>172.08333333333334</v>
      </c>
      <c r="O33" s="39">
        <f t="shared" si="1"/>
        <v>34.41666666666667</v>
      </c>
      <c r="Q33" s="13">
        <v>12</v>
      </c>
      <c r="R33" s="13">
        <v>14</v>
      </c>
      <c r="S33" s="13">
        <v>15</v>
      </c>
      <c r="T33" s="31">
        <v>53</v>
      </c>
      <c r="U33" s="31">
        <v>1</v>
      </c>
      <c r="V33" s="13">
        <f t="shared" si="6"/>
        <v>27</v>
      </c>
      <c r="W33" s="31">
        <v>13.333333333333334</v>
      </c>
      <c r="X33" s="31">
        <v>25</v>
      </c>
      <c r="Y33" s="31">
        <v>2.8000000000000003</v>
      </c>
      <c r="Z33" s="13">
        <f t="shared" si="3"/>
        <v>13.71111111111111</v>
      </c>
      <c r="AB33" s="13">
        <f t="shared" si="4"/>
        <v>116.12777777777778</v>
      </c>
    </row>
    <row r="34" spans="1:28" ht="14.25">
      <c r="A34" s="2" t="s">
        <v>211</v>
      </c>
      <c r="B34" s="2" t="s">
        <v>212</v>
      </c>
      <c r="C34" s="2" t="s">
        <v>213</v>
      </c>
      <c r="D34" s="9" t="s">
        <v>262</v>
      </c>
      <c r="E34" s="9" t="s">
        <v>6</v>
      </c>
      <c r="F34" s="9"/>
      <c r="G34" s="3" t="s">
        <v>269</v>
      </c>
      <c r="H34" s="9" t="s">
        <v>58</v>
      </c>
      <c r="I34" s="3">
        <v>90</v>
      </c>
      <c r="J34" s="13">
        <v>25</v>
      </c>
      <c r="K34" s="3">
        <v>60</v>
      </c>
      <c r="L34" s="13">
        <v>65.625</v>
      </c>
      <c r="M34" s="3">
        <v>50</v>
      </c>
      <c r="N34" s="13">
        <f t="shared" si="5"/>
        <v>290.625</v>
      </c>
      <c r="O34" s="39">
        <f aca="true" t="shared" si="7" ref="O34:O65">N34/5</f>
        <v>58.125</v>
      </c>
      <c r="Q34" s="13">
        <v>11</v>
      </c>
      <c r="R34" s="13">
        <v>22</v>
      </c>
      <c r="S34" s="13">
        <v>27.5</v>
      </c>
      <c r="T34" s="31">
        <v>88</v>
      </c>
      <c r="U34" s="31">
        <v>41</v>
      </c>
      <c r="V34" s="13">
        <f t="shared" si="6"/>
        <v>64.5</v>
      </c>
      <c r="W34" s="31">
        <v>40</v>
      </c>
      <c r="X34" s="31">
        <v>63.9</v>
      </c>
      <c r="Y34" s="31">
        <v>75.9</v>
      </c>
      <c r="Z34" s="13">
        <f aca="true" t="shared" si="8" ref="Z34:Z65">AVERAGE(W34:Y34)</f>
        <v>59.93333333333334</v>
      </c>
      <c r="AB34" s="13">
        <f aca="true" t="shared" si="9" ref="AB34:AB68">O34+V34+Z34+SUM(Q34:S34)</f>
        <v>243.05833333333334</v>
      </c>
    </row>
    <row r="35" spans="1:28" ht="12.75">
      <c r="A35" s="9" t="s">
        <v>194</v>
      </c>
      <c r="B35" s="3" t="s">
        <v>108</v>
      </c>
      <c r="C35" s="3" t="s">
        <v>44</v>
      </c>
      <c r="D35" s="8" t="s">
        <v>195</v>
      </c>
      <c r="E35" s="3" t="s">
        <v>11</v>
      </c>
      <c r="F35" s="3" t="s">
        <v>268</v>
      </c>
      <c r="G35" s="3"/>
      <c r="H35" s="3" t="s">
        <v>196</v>
      </c>
      <c r="I35" s="19">
        <v>100</v>
      </c>
      <c r="J35" s="13">
        <v>25</v>
      </c>
      <c r="K35" s="5">
        <v>80</v>
      </c>
      <c r="L35" s="13">
        <v>59.375</v>
      </c>
      <c r="M35" s="3">
        <v>0</v>
      </c>
      <c r="N35" s="13">
        <f t="shared" si="5"/>
        <v>264.375</v>
      </c>
      <c r="O35" s="39">
        <f t="shared" si="7"/>
        <v>52.875</v>
      </c>
      <c r="Q35" s="13">
        <v>27</v>
      </c>
      <c r="R35" s="13">
        <v>32</v>
      </c>
      <c r="S35" s="13">
        <v>42.5</v>
      </c>
      <c r="T35" s="31">
        <v>40</v>
      </c>
      <c r="U35" s="31">
        <v>47</v>
      </c>
      <c r="V35" s="13">
        <f t="shared" si="6"/>
        <v>43.5</v>
      </c>
      <c r="W35" s="31">
        <v>71.66666666666667</v>
      </c>
      <c r="X35" s="31">
        <v>69.4</v>
      </c>
      <c r="Y35" s="31">
        <v>83.80000000000001</v>
      </c>
      <c r="Z35" s="17">
        <f t="shared" si="8"/>
        <v>74.95555555555556</v>
      </c>
      <c r="AB35" s="13">
        <f t="shared" si="9"/>
        <v>272.8305555555556</v>
      </c>
    </row>
    <row r="36" spans="1:28" ht="12.75">
      <c r="A36" s="9" t="s">
        <v>207</v>
      </c>
      <c r="B36" s="3" t="s">
        <v>208</v>
      </c>
      <c r="C36" s="3" t="s">
        <v>209</v>
      </c>
      <c r="D36" s="3" t="s">
        <v>210</v>
      </c>
      <c r="E36" s="3" t="s">
        <v>11</v>
      </c>
      <c r="F36" s="3" t="s">
        <v>268</v>
      </c>
      <c r="G36" s="3"/>
      <c r="H36" s="3" t="s">
        <v>22</v>
      </c>
      <c r="I36" s="3">
        <v>90</v>
      </c>
      <c r="J36" s="13">
        <v>25</v>
      </c>
      <c r="K36" s="3">
        <v>60</v>
      </c>
      <c r="L36" s="13">
        <v>72</v>
      </c>
      <c r="M36" s="19">
        <v>100</v>
      </c>
      <c r="N36" s="13">
        <f t="shared" si="5"/>
        <v>347</v>
      </c>
      <c r="O36" s="39">
        <f t="shared" si="7"/>
        <v>69.4</v>
      </c>
      <c r="Q36" s="18">
        <v>33</v>
      </c>
      <c r="R36" s="13">
        <v>66</v>
      </c>
      <c r="S36" s="13">
        <v>80</v>
      </c>
      <c r="T36" s="31">
        <v>90</v>
      </c>
      <c r="U36" s="31">
        <v>32</v>
      </c>
      <c r="V36" s="13">
        <f t="shared" si="6"/>
        <v>61</v>
      </c>
      <c r="W36" s="31">
        <v>62</v>
      </c>
      <c r="X36" s="31">
        <v>72</v>
      </c>
      <c r="Y36" s="31">
        <v>87.5</v>
      </c>
      <c r="Z36" s="17">
        <f t="shared" si="8"/>
        <v>73.83333333333333</v>
      </c>
      <c r="AB36" s="17">
        <f t="shared" si="9"/>
        <v>383.23333333333335</v>
      </c>
    </row>
    <row r="37" spans="1:28" ht="12.75">
      <c r="A37" s="9" t="s">
        <v>115</v>
      </c>
      <c r="B37" s="3" t="s">
        <v>116</v>
      </c>
      <c r="C37" s="3" t="s">
        <v>5</v>
      </c>
      <c r="D37" s="8" t="s">
        <v>117</v>
      </c>
      <c r="E37" s="3" t="s">
        <v>6</v>
      </c>
      <c r="F37" s="3"/>
      <c r="G37" s="3" t="s">
        <v>269</v>
      </c>
      <c r="H37" s="3" t="s">
        <v>118</v>
      </c>
      <c r="I37" s="19">
        <v>100</v>
      </c>
      <c r="J37" s="13">
        <v>25</v>
      </c>
      <c r="K37" s="3">
        <v>60</v>
      </c>
      <c r="L37" s="17">
        <v>78</v>
      </c>
      <c r="M37" s="5">
        <v>75</v>
      </c>
      <c r="N37" s="13">
        <f t="shared" si="5"/>
        <v>338</v>
      </c>
      <c r="O37" s="39">
        <f t="shared" si="7"/>
        <v>67.6</v>
      </c>
      <c r="Q37" s="13">
        <v>12</v>
      </c>
      <c r="R37" s="18">
        <v>73.33333333333333</v>
      </c>
      <c r="S37" s="13">
        <v>40</v>
      </c>
      <c r="T37" s="31">
        <v>72</v>
      </c>
      <c r="U37" s="31">
        <v>53</v>
      </c>
      <c r="V37" s="13">
        <f t="shared" si="6"/>
        <v>62.5</v>
      </c>
      <c r="W37" s="31">
        <v>28.333333333333332</v>
      </c>
      <c r="X37" s="31">
        <v>56</v>
      </c>
      <c r="Y37" s="31">
        <v>67.6</v>
      </c>
      <c r="Z37" s="13">
        <f t="shared" si="8"/>
        <v>50.644444444444446</v>
      </c>
      <c r="AB37" s="18">
        <f t="shared" si="9"/>
        <v>306.0777777777778</v>
      </c>
    </row>
    <row r="38" spans="1:28" ht="12.75">
      <c r="A38" s="7" t="s">
        <v>225</v>
      </c>
      <c r="B38" s="4" t="s">
        <v>226</v>
      </c>
      <c r="C38" s="4" t="s">
        <v>227</v>
      </c>
      <c r="D38" s="4" t="s">
        <v>173</v>
      </c>
      <c r="E38" s="3" t="s">
        <v>11</v>
      </c>
      <c r="F38" s="3" t="s">
        <v>268</v>
      </c>
      <c r="G38" s="3"/>
      <c r="H38" s="4" t="s">
        <v>17</v>
      </c>
      <c r="I38" s="3">
        <v>30</v>
      </c>
      <c r="J38" s="13">
        <v>0</v>
      </c>
      <c r="K38" s="3">
        <v>30</v>
      </c>
      <c r="L38" s="13">
        <v>56</v>
      </c>
      <c r="M38" s="3">
        <v>0</v>
      </c>
      <c r="N38" s="13">
        <f t="shared" si="5"/>
        <v>116</v>
      </c>
      <c r="O38" s="39">
        <f t="shared" si="7"/>
        <v>23.2</v>
      </c>
      <c r="Q38" s="13">
        <v>0</v>
      </c>
      <c r="R38" s="13">
        <v>22.666666666666668</v>
      </c>
      <c r="S38" s="13">
        <v>0</v>
      </c>
      <c r="T38" s="31">
        <v>0</v>
      </c>
      <c r="U38" s="31">
        <v>0</v>
      </c>
      <c r="V38" s="13">
        <f t="shared" si="6"/>
        <v>0</v>
      </c>
      <c r="W38" s="31">
        <v>0</v>
      </c>
      <c r="X38" s="31">
        <v>44</v>
      </c>
      <c r="Y38" s="31">
        <v>75</v>
      </c>
      <c r="Z38" s="13">
        <f t="shared" si="8"/>
        <v>39.666666666666664</v>
      </c>
      <c r="AB38" s="13">
        <f t="shared" si="9"/>
        <v>85.53333333333333</v>
      </c>
    </row>
    <row r="39" spans="1:28" ht="12.75">
      <c r="A39" s="9" t="s">
        <v>63</v>
      </c>
      <c r="B39" s="3" t="s">
        <v>64</v>
      </c>
      <c r="C39" s="3" t="s">
        <v>28</v>
      </c>
      <c r="D39" s="8" t="s">
        <v>65</v>
      </c>
      <c r="E39" s="3" t="s">
        <v>11</v>
      </c>
      <c r="F39" s="3" t="s">
        <v>268</v>
      </c>
      <c r="G39" s="3"/>
      <c r="H39" s="3" t="s">
        <v>66</v>
      </c>
      <c r="I39" s="19">
        <v>100</v>
      </c>
      <c r="J39" s="18">
        <v>41.666666666666664</v>
      </c>
      <c r="K39" s="5">
        <v>80</v>
      </c>
      <c r="L39" s="17">
        <v>78.125</v>
      </c>
      <c r="M39" s="19">
        <v>100</v>
      </c>
      <c r="N39" s="17">
        <f t="shared" si="5"/>
        <v>399.79166666666663</v>
      </c>
      <c r="O39" s="39">
        <f t="shared" si="7"/>
        <v>79.95833333333333</v>
      </c>
      <c r="Q39" s="13">
        <v>6</v>
      </c>
      <c r="R39" s="13">
        <v>6.666666666666667</v>
      </c>
      <c r="S39" s="13">
        <v>57.5</v>
      </c>
      <c r="T39" s="31">
        <v>4</v>
      </c>
      <c r="U39" s="31">
        <v>0</v>
      </c>
      <c r="V39" s="13">
        <f t="shared" si="6"/>
        <v>2</v>
      </c>
      <c r="W39" s="31">
        <v>21.666666666666668</v>
      </c>
      <c r="X39" s="31">
        <v>0</v>
      </c>
      <c r="Y39" s="31">
        <v>78</v>
      </c>
      <c r="Z39" s="13">
        <f t="shared" si="8"/>
        <v>33.22222222222222</v>
      </c>
      <c r="AB39" s="13">
        <f t="shared" si="9"/>
        <v>185.34722222222223</v>
      </c>
    </row>
    <row r="40" spans="1:28" ht="12.75">
      <c r="A40" s="9" t="s">
        <v>271</v>
      </c>
      <c r="B40" s="3" t="s">
        <v>43</v>
      </c>
      <c r="C40" s="3" t="s">
        <v>48</v>
      </c>
      <c r="D40" s="23">
        <v>38628</v>
      </c>
      <c r="E40" s="3" t="s">
        <v>11</v>
      </c>
      <c r="F40" s="15"/>
      <c r="G40" s="3" t="s">
        <v>269</v>
      </c>
      <c r="H40" s="3" t="s">
        <v>272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9">
        <f t="shared" si="7"/>
        <v>0</v>
      </c>
      <c r="Q40" s="13">
        <v>20</v>
      </c>
      <c r="R40" s="13">
        <v>0</v>
      </c>
      <c r="S40" s="13">
        <v>43</v>
      </c>
      <c r="T40" s="31">
        <v>0</v>
      </c>
      <c r="U40" s="31">
        <v>0</v>
      </c>
      <c r="V40" s="13">
        <v>0</v>
      </c>
      <c r="W40" s="31">
        <f>T40*10/15</f>
        <v>0</v>
      </c>
      <c r="X40" s="31">
        <v>0</v>
      </c>
      <c r="Y40" s="31">
        <v>0</v>
      </c>
      <c r="Z40" s="13">
        <f t="shared" si="8"/>
        <v>0</v>
      </c>
      <c r="AB40" s="13">
        <f t="shared" si="9"/>
        <v>63</v>
      </c>
    </row>
    <row r="41" spans="1:28" ht="12.75">
      <c r="A41" s="9" t="s">
        <v>31</v>
      </c>
      <c r="B41" s="3" t="s">
        <v>32</v>
      </c>
      <c r="C41" s="3" t="s">
        <v>33</v>
      </c>
      <c r="D41" s="8" t="s">
        <v>34</v>
      </c>
      <c r="E41" s="3" t="s">
        <v>6</v>
      </c>
      <c r="F41" s="22"/>
      <c r="G41" s="22"/>
      <c r="H41" s="3" t="s">
        <v>35</v>
      </c>
      <c r="I41" s="3">
        <v>50</v>
      </c>
      <c r="J41" s="13">
        <v>25</v>
      </c>
      <c r="K41" s="3">
        <v>20</v>
      </c>
      <c r="L41" s="13">
        <v>43.75</v>
      </c>
      <c r="M41" s="3">
        <v>0</v>
      </c>
      <c r="N41" s="13">
        <f aca="true" t="shared" si="10" ref="N41:N68">SUM(I41:M41)</f>
        <v>138.75</v>
      </c>
      <c r="O41" s="39">
        <f t="shared" si="7"/>
        <v>27.75</v>
      </c>
      <c r="Q41" s="13">
        <v>0</v>
      </c>
      <c r="R41" s="13">
        <v>9.333333333333334</v>
      </c>
      <c r="S41" s="13">
        <v>0</v>
      </c>
      <c r="T41" s="31">
        <v>20</v>
      </c>
      <c r="U41" s="31">
        <v>0</v>
      </c>
      <c r="V41" s="13">
        <f aca="true" t="shared" si="11" ref="V41:V68">AVERAGE(T41:U41)</f>
        <v>10</v>
      </c>
      <c r="W41" s="31">
        <v>0</v>
      </c>
      <c r="X41" s="31">
        <v>0</v>
      </c>
      <c r="Y41" s="31">
        <v>0</v>
      </c>
      <c r="Z41" s="13">
        <f t="shared" si="8"/>
        <v>0</v>
      </c>
      <c r="AB41" s="13">
        <f t="shared" si="9"/>
        <v>47.083333333333336</v>
      </c>
    </row>
    <row r="42" spans="1:28" ht="12.75">
      <c r="A42" s="9" t="s">
        <v>179</v>
      </c>
      <c r="B42" s="3" t="s">
        <v>116</v>
      </c>
      <c r="C42" s="3" t="s">
        <v>180</v>
      </c>
      <c r="D42" s="8" t="s">
        <v>181</v>
      </c>
      <c r="E42" s="3" t="s">
        <v>6</v>
      </c>
      <c r="F42" s="3" t="s">
        <v>268</v>
      </c>
      <c r="G42" s="3"/>
      <c r="H42" s="3" t="s">
        <v>22</v>
      </c>
      <c r="I42" s="3">
        <v>80</v>
      </c>
      <c r="J42" s="13">
        <v>25</v>
      </c>
      <c r="K42" s="3">
        <v>60</v>
      </c>
      <c r="L42" s="13">
        <v>68.75</v>
      </c>
      <c r="M42" s="3">
        <v>25</v>
      </c>
      <c r="N42" s="13">
        <f t="shared" si="10"/>
        <v>258.75</v>
      </c>
      <c r="O42" s="39">
        <f t="shared" si="7"/>
        <v>51.75</v>
      </c>
      <c r="Q42" s="13">
        <v>10</v>
      </c>
      <c r="R42" s="13">
        <v>50</v>
      </c>
      <c r="S42" s="13">
        <v>25</v>
      </c>
      <c r="T42" s="31">
        <v>53</v>
      </c>
      <c r="U42" s="31">
        <v>62</v>
      </c>
      <c r="V42" s="13">
        <f t="shared" si="11"/>
        <v>57.5</v>
      </c>
      <c r="W42" s="31">
        <v>31.666666666666668</v>
      </c>
      <c r="X42" s="31">
        <v>61.1</v>
      </c>
      <c r="Y42" s="31">
        <v>70</v>
      </c>
      <c r="Z42" s="13">
        <f t="shared" si="8"/>
        <v>54.25555555555555</v>
      </c>
      <c r="AB42" s="13">
        <f t="shared" si="9"/>
        <v>248.50555555555556</v>
      </c>
    </row>
    <row r="43" spans="1:28" ht="12.75">
      <c r="A43" s="9" t="s">
        <v>38</v>
      </c>
      <c r="B43" s="3" t="s">
        <v>39</v>
      </c>
      <c r="C43" s="3" t="s">
        <v>40</v>
      </c>
      <c r="D43" s="8" t="s">
        <v>41</v>
      </c>
      <c r="E43" s="3" t="s">
        <v>6</v>
      </c>
      <c r="F43" s="22"/>
      <c r="G43" s="22"/>
      <c r="H43" s="3" t="s">
        <v>22</v>
      </c>
      <c r="I43" s="19">
        <v>100</v>
      </c>
      <c r="J43" s="13">
        <v>16.666666666666668</v>
      </c>
      <c r="K43" s="3">
        <v>60</v>
      </c>
      <c r="L43" s="13">
        <v>56.25</v>
      </c>
      <c r="M43" s="5">
        <v>75</v>
      </c>
      <c r="N43" s="13">
        <f t="shared" si="10"/>
        <v>307.9166666666667</v>
      </c>
      <c r="O43" s="39">
        <f t="shared" si="7"/>
        <v>61.583333333333336</v>
      </c>
      <c r="Q43" s="13">
        <v>0</v>
      </c>
      <c r="R43" s="13">
        <v>28</v>
      </c>
      <c r="S43" s="13">
        <v>20</v>
      </c>
      <c r="T43" s="31">
        <v>0</v>
      </c>
      <c r="U43" s="31">
        <v>0</v>
      </c>
      <c r="V43" s="13">
        <f t="shared" si="11"/>
        <v>0</v>
      </c>
      <c r="W43" s="31">
        <v>0</v>
      </c>
      <c r="X43" s="31">
        <v>0</v>
      </c>
      <c r="Y43" s="31">
        <v>0</v>
      </c>
      <c r="Z43" s="13">
        <f t="shared" si="8"/>
        <v>0</v>
      </c>
      <c r="AB43" s="13">
        <f t="shared" si="9"/>
        <v>109.58333333333334</v>
      </c>
    </row>
    <row r="44" spans="1:28" ht="12.75">
      <c r="A44" s="9" t="s">
        <v>99</v>
      </c>
      <c r="B44" s="3" t="s">
        <v>100</v>
      </c>
      <c r="C44" s="3" t="s">
        <v>101</v>
      </c>
      <c r="D44" s="8" t="s">
        <v>102</v>
      </c>
      <c r="E44" s="3" t="s">
        <v>11</v>
      </c>
      <c r="F44" s="3"/>
      <c r="G44" s="3" t="s">
        <v>269</v>
      </c>
      <c r="H44" s="3" t="s">
        <v>103</v>
      </c>
      <c r="I44" s="3">
        <v>50</v>
      </c>
      <c r="J44" s="13">
        <v>8.333333333333334</v>
      </c>
      <c r="K44" s="3">
        <v>30</v>
      </c>
      <c r="L44" s="13">
        <v>40.625</v>
      </c>
      <c r="M44" s="5">
        <v>75</v>
      </c>
      <c r="N44" s="13">
        <f t="shared" si="10"/>
        <v>203.95833333333334</v>
      </c>
      <c r="O44" s="39">
        <f t="shared" si="7"/>
        <v>40.79166666666667</v>
      </c>
      <c r="Q44" s="13">
        <v>10</v>
      </c>
      <c r="R44" s="13">
        <v>35.333333333333336</v>
      </c>
      <c r="S44" s="13">
        <v>67.5</v>
      </c>
      <c r="T44" s="31">
        <v>77</v>
      </c>
      <c r="U44" s="31">
        <v>16</v>
      </c>
      <c r="V44" s="13">
        <f t="shared" si="11"/>
        <v>46.5</v>
      </c>
      <c r="W44" s="31">
        <v>0</v>
      </c>
      <c r="X44" s="31">
        <v>61.1</v>
      </c>
      <c r="Y44" s="31">
        <v>62</v>
      </c>
      <c r="Z44" s="13">
        <f t="shared" si="8"/>
        <v>41.03333333333333</v>
      </c>
      <c r="AB44" s="13">
        <f t="shared" si="9"/>
        <v>241.15833333333333</v>
      </c>
    </row>
    <row r="45" spans="1:28" ht="12.75">
      <c r="A45" s="9" t="s">
        <v>143</v>
      </c>
      <c r="B45" s="3" t="s">
        <v>144</v>
      </c>
      <c r="C45" s="3" t="s">
        <v>76</v>
      </c>
      <c r="D45" s="8" t="s">
        <v>145</v>
      </c>
      <c r="E45" s="3" t="s">
        <v>6</v>
      </c>
      <c r="F45" s="22"/>
      <c r="G45" s="22"/>
      <c r="H45" s="3" t="s">
        <v>146</v>
      </c>
      <c r="I45" s="3">
        <v>60</v>
      </c>
      <c r="J45" s="13">
        <v>33.333333333333336</v>
      </c>
      <c r="K45" s="3">
        <v>50</v>
      </c>
      <c r="L45" s="13">
        <v>66</v>
      </c>
      <c r="M45" s="3">
        <v>0</v>
      </c>
      <c r="N45" s="13">
        <f t="shared" si="10"/>
        <v>209.33333333333334</v>
      </c>
      <c r="O45" s="39">
        <f t="shared" si="7"/>
        <v>41.86666666666667</v>
      </c>
      <c r="Q45" s="13">
        <v>3</v>
      </c>
      <c r="R45" s="13">
        <v>51.333333333333336</v>
      </c>
      <c r="S45" s="13">
        <v>40</v>
      </c>
      <c r="T45" s="31">
        <v>75</v>
      </c>
      <c r="U45" s="31">
        <v>56</v>
      </c>
      <c r="V45" s="13">
        <f t="shared" si="11"/>
        <v>65.5</v>
      </c>
      <c r="W45" s="31">
        <v>11.666666666666666</v>
      </c>
      <c r="X45" s="31">
        <v>0</v>
      </c>
      <c r="Y45" s="31">
        <v>0</v>
      </c>
      <c r="Z45" s="13">
        <f t="shared" si="8"/>
        <v>3.888888888888889</v>
      </c>
      <c r="AB45" s="13">
        <f t="shared" si="9"/>
        <v>205.5888888888889</v>
      </c>
    </row>
    <row r="46" spans="1:43" s="1" customFormat="1" ht="12.75">
      <c r="A46" s="9" t="s">
        <v>135</v>
      </c>
      <c r="B46" s="3" t="s">
        <v>136</v>
      </c>
      <c r="C46" s="3" t="s">
        <v>137</v>
      </c>
      <c r="D46" s="8" t="s">
        <v>138</v>
      </c>
      <c r="E46" s="3" t="s">
        <v>6</v>
      </c>
      <c r="F46" s="3" t="s">
        <v>268</v>
      </c>
      <c r="G46" s="3"/>
      <c r="H46" s="3" t="s">
        <v>139</v>
      </c>
      <c r="I46" s="19">
        <v>100</v>
      </c>
      <c r="J46" s="13">
        <v>0</v>
      </c>
      <c r="K46" s="3">
        <v>60</v>
      </c>
      <c r="L46" s="13">
        <v>71.875</v>
      </c>
      <c r="M46" s="3">
        <v>0</v>
      </c>
      <c r="N46" s="13">
        <f t="shared" si="10"/>
        <v>231.875</v>
      </c>
      <c r="O46" s="39">
        <f t="shared" si="7"/>
        <v>46.375</v>
      </c>
      <c r="P46" s="24"/>
      <c r="Q46" s="13">
        <v>0</v>
      </c>
      <c r="R46" s="13">
        <v>38.666666666666664</v>
      </c>
      <c r="S46" s="13">
        <v>12.5</v>
      </c>
      <c r="T46" s="31">
        <v>75</v>
      </c>
      <c r="U46" s="31">
        <v>79</v>
      </c>
      <c r="V46" s="18">
        <f t="shared" si="11"/>
        <v>77</v>
      </c>
      <c r="W46" s="31">
        <v>58.333333333333336</v>
      </c>
      <c r="X46" s="31">
        <v>72.2</v>
      </c>
      <c r="Y46" s="31">
        <v>62</v>
      </c>
      <c r="Z46" s="13">
        <f t="shared" si="8"/>
        <v>64.17777777777778</v>
      </c>
      <c r="AA46" s="24"/>
      <c r="AB46" s="13">
        <f t="shared" si="9"/>
        <v>238.71944444444443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28" ht="12.75">
      <c r="A47" s="9" t="s">
        <v>119</v>
      </c>
      <c r="B47" s="3" t="s">
        <v>37</v>
      </c>
      <c r="C47" s="3" t="s">
        <v>120</v>
      </c>
      <c r="D47" s="8" t="s">
        <v>121</v>
      </c>
      <c r="E47" s="3" t="s">
        <v>6</v>
      </c>
      <c r="F47" s="3" t="s">
        <v>268</v>
      </c>
      <c r="G47" s="3"/>
      <c r="H47" s="3" t="s">
        <v>122</v>
      </c>
      <c r="I47" s="3">
        <v>10</v>
      </c>
      <c r="J47" s="13">
        <v>8.333333333333334</v>
      </c>
      <c r="K47" s="3">
        <v>60</v>
      </c>
      <c r="L47" s="13">
        <v>59.375</v>
      </c>
      <c r="M47" s="3">
        <v>0</v>
      </c>
      <c r="N47" s="13">
        <f t="shared" si="10"/>
        <v>137.70833333333334</v>
      </c>
      <c r="O47" s="39">
        <f t="shared" si="7"/>
        <v>27.541666666666668</v>
      </c>
      <c r="Q47" s="13">
        <v>0</v>
      </c>
      <c r="R47" s="13">
        <v>0.6666666666666666</v>
      </c>
      <c r="S47" s="13">
        <v>2.5</v>
      </c>
      <c r="T47" s="31">
        <v>0</v>
      </c>
      <c r="U47" s="31">
        <v>0</v>
      </c>
      <c r="V47" s="13">
        <f t="shared" si="11"/>
        <v>0</v>
      </c>
      <c r="W47" s="31">
        <v>0</v>
      </c>
      <c r="X47" s="31">
        <v>19.4</v>
      </c>
      <c r="Y47" s="31">
        <v>0</v>
      </c>
      <c r="Z47" s="13">
        <f t="shared" si="8"/>
        <v>6.466666666666666</v>
      </c>
      <c r="AB47" s="13">
        <f t="shared" si="9"/>
        <v>37.175</v>
      </c>
    </row>
    <row r="48" spans="1:28" ht="12.75">
      <c r="A48" s="9" t="s">
        <v>52</v>
      </c>
      <c r="B48" s="3" t="s">
        <v>53</v>
      </c>
      <c r="C48" s="3" t="s">
        <v>15</v>
      </c>
      <c r="D48" s="8" t="s">
        <v>54</v>
      </c>
      <c r="E48" s="3" t="s">
        <v>11</v>
      </c>
      <c r="F48" s="21" t="s">
        <v>268</v>
      </c>
      <c r="G48" s="21" t="s">
        <v>269</v>
      </c>
      <c r="H48" s="3" t="s">
        <v>22</v>
      </c>
      <c r="I48" s="19">
        <v>100</v>
      </c>
      <c r="J48" s="13">
        <v>25</v>
      </c>
      <c r="K48" s="3">
        <v>60</v>
      </c>
      <c r="L48" s="13">
        <v>56.25</v>
      </c>
      <c r="M48" s="3">
        <v>25</v>
      </c>
      <c r="N48" s="13">
        <f t="shared" si="10"/>
        <v>266.25</v>
      </c>
      <c r="O48" s="39">
        <f t="shared" si="7"/>
        <v>53.25</v>
      </c>
      <c r="Q48" s="13">
        <v>10</v>
      </c>
      <c r="R48" s="13">
        <v>66</v>
      </c>
      <c r="S48" s="13">
        <v>70</v>
      </c>
      <c r="T48" s="31">
        <v>0</v>
      </c>
      <c r="U48" s="31">
        <v>23</v>
      </c>
      <c r="V48" s="13">
        <f t="shared" si="11"/>
        <v>11.5</v>
      </c>
      <c r="W48" s="31">
        <v>31.666666666666668</v>
      </c>
      <c r="X48" s="31">
        <v>63.9</v>
      </c>
      <c r="Y48" s="31">
        <v>72.2</v>
      </c>
      <c r="Z48" s="13">
        <f t="shared" si="8"/>
        <v>55.92222222222222</v>
      </c>
      <c r="AB48" s="13">
        <f t="shared" si="9"/>
        <v>266.6722222222222</v>
      </c>
    </row>
    <row r="49" spans="1:28" ht="12.75">
      <c r="A49" s="9" t="s">
        <v>131</v>
      </c>
      <c r="B49" s="3" t="s">
        <v>132</v>
      </c>
      <c r="C49" s="3" t="s">
        <v>120</v>
      </c>
      <c r="D49" s="8" t="s">
        <v>133</v>
      </c>
      <c r="E49" s="3" t="s">
        <v>6</v>
      </c>
      <c r="F49" s="3" t="s">
        <v>268</v>
      </c>
      <c r="G49" s="3"/>
      <c r="H49" s="3" t="s">
        <v>134</v>
      </c>
      <c r="I49" s="19">
        <v>100</v>
      </c>
      <c r="J49" s="17">
        <v>50</v>
      </c>
      <c r="K49" s="3">
        <v>60</v>
      </c>
      <c r="L49" s="13">
        <v>65.625</v>
      </c>
      <c r="M49" s="3">
        <v>50</v>
      </c>
      <c r="N49" s="13">
        <f t="shared" si="10"/>
        <v>325.625</v>
      </c>
      <c r="O49" s="39">
        <f t="shared" si="7"/>
        <v>65.125</v>
      </c>
      <c r="Q49" s="13">
        <v>30</v>
      </c>
      <c r="R49" s="18">
        <v>70</v>
      </c>
      <c r="S49" s="13">
        <v>32.5</v>
      </c>
      <c r="T49" s="31">
        <v>55</v>
      </c>
      <c r="U49" s="31">
        <v>60</v>
      </c>
      <c r="V49" s="13">
        <f t="shared" si="11"/>
        <v>57.5</v>
      </c>
      <c r="W49" s="31">
        <v>10</v>
      </c>
      <c r="X49" s="31">
        <v>50</v>
      </c>
      <c r="Y49" s="31">
        <v>61.1</v>
      </c>
      <c r="Z49" s="13">
        <f t="shared" si="8"/>
        <v>40.36666666666667</v>
      </c>
      <c r="AB49" s="18">
        <f t="shared" si="9"/>
        <v>295.4916666666667</v>
      </c>
    </row>
    <row r="50" spans="1:28" ht="12.75">
      <c r="A50" s="9" t="s">
        <v>26</v>
      </c>
      <c r="B50" s="3" t="s">
        <v>27</v>
      </c>
      <c r="C50" s="3" t="s">
        <v>28</v>
      </c>
      <c r="D50" s="8" t="s">
        <v>29</v>
      </c>
      <c r="E50" s="3" t="s">
        <v>11</v>
      </c>
      <c r="F50" s="3"/>
      <c r="G50" s="3" t="s">
        <v>269</v>
      </c>
      <c r="H50" s="5" t="s">
        <v>30</v>
      </c>
      <c r="I50" s="19">
        <v>100</v>
      </c>
      <c r="J50" s="13">
        <v>16.666666666666668</v>
      </c>
      <c r="K50" s="3">
        <v>60</v>
      </c>
      <c r="L50" s="13">
        <v>31.25</v>
      </c>
      <c r="M50" s="3">
        <v>0</v>
      </c>
      <c r="N50" s="13">
        <f t="shared" si="10"/>
        <v>207.91666666666669</v>
      </c>
      <c r="O50" s="39">
        <f t="shared" si="7"/>
        <v>41.583333333333336</v>
      </c>
      <c r="Q50" s="13">
        <v>0</v>
      </c>
      <c r="R50" s="13">
        <v>12.666666666666666</v>
      </c>
      <c r="S50" s="13">
        <v>17.5</v>
      </c>
      <c r="T50" s="31">
        <v>0</v>
      </c>
      <c r="U50" s="31">
        <v>0</v>
      </c>
      <c r="V50" s="13">
        <f t="shared" si="11"/>
        <v>0</v>
      </c>
      <c r="W50" s="31">
        <v>0</v>
      </c>
      <c r="X50" s="31">
        <v>0</v>
      </c>
      <c r="Y50" s="31">
        <v>0</v>
      </c>
      <c r="Z50" s="13">
        <f t="shared" si="8"/>
        <v>0</v>
      </c>
      <c r="AB50" s="13">
        <f t="shared" si="9"/>
        <v>71.75</v>
      </c>
    </row>
    <row r="51" spans="1:28" ht="12.75">
      <c r="A51" s="9" t="s">
        <v>187</v>
      </c>
      <c r="B51" s="3" t="s">
        <v>124</v>
      </c>
      <c r="C51" s="3" t="s">
        <v>40</v>
      </c>
      <c r="D51" s="8" t="s">
        <v>188</v>
      </c>
      <c r="E51" s="3" t="s">
        <v>6</v>
      </c>
      <c r="F51" s="3"/>
      <c r="G51" s="3" t="s">
        <v>269</v>
      </c>
      <c r="H51" s="3" t="s">
        <v>189</v>
      </c>
      <c r="I51" s="3">
        <v>90</v>
      </c>
      <c r="J51" s="13">
        <v>16.666666666666668</v>
      </c>
      <c r="K51" s="5">
        <v>80</v>
      </c>
      <c r="L51" s="16">
        <v>81.25</v>
      </c>
      <c r="M51" s="3">
        <v>0</v>
      </c>
      <c r="N51" s="13">
        <f t="shared" si="10"/>
        <v>267.9166666666667</v>
      </c>
      <c r="O51" s="39">
        <f t="shared" si="7"/>
        <v>53.583333333333336</v>
      </c>
      <c r="Q51" s="13">
        <v>15</v>
      </c>
      <c r="R51" s="13">
        <v>48</v>
      </c>
      <c r="S51" s="13">
        <v>40</v>
      </c>
      <c r="T51" s="31">
        <v>84</v>
      </c>
      <c r="U51" s="31">
        <v>51</v>
      </c>
      <c r="V51" s="13">
        <f t="shared" si="11"/>
        <v>67.5</v>
      </c>
      <c r="W51" s="31">
        <v>58.333333333333336</v>
      </c>
      <c r="X51" s="31">
        <v>77.8</v>
      </c>
      <c r="Y51" s="31">
        <v>76.39999999999999</v>
      </c>
      <c r="Z51" s="17">
        <f t="shared" si="8"/>
        <v>70.84444444444443</v>
      </c>
      <c r="AB51" s="18">
        <f t="shared" si="9"/>
        <v>294.9277777777778</v>
      </c>
    </row>
    <row r="52" spans="1:28" ht="12.75">
      <c r="A52" s="9" t="s">
        <v>190</v>
      </c>
      <c r="B52" s="3" t="s">
        <v>191</v>
      </c>
      <c r="C52" s="3" t="s">
        <v>48</v>
      </c>
      <c r="D52" s="8" t="s">
        <v>192</v>
      </c>
      <c r="E52" s="3" t="s">
        <v>11</v>
      </c>
      <c r="F52" s="21" t="s">
        <v>268</v>
      </c>
      <c r="G52" s="21" t="s">
        <v>269</v>
      </c>
      <c r="H52" s="3" t="s">
        <v>193</v>
      </c>
      <c r="I52" s="19">
        <v>100</v>
      </c>
      <c r="J52" s="13">
        <v>16.666666666666668</v>
      </c>
      <c r="K52" s="3">
        <v>40</v>
      </c>
      <c r="L52" s="13">
        <v>59.375</v>
      </c>
      <c r="M52" s="3">
        <v>50</v>
      </c>
      <c r="N52" s="13">
        <f t="shared" si="10"/>
        <v>266.0416666666667</v>
      </c>
      <c r="O52" s="39">
        <f t="shared" si="7"/>
        <v>53.208333333333336</v>
      </c>
      <c r="Q52" s="13">
        <v>0</v>
      </c>
      <c r="R52" s="13">
        <v>6.666666666666667</v>
      </c>
      <c r="S52" s="13">
        <v>0</v>
      </c>
      <c r="T52" s="31">
        <v>0</v>
      </c>
      <c r="U52" s="31">
        <v>0</v>
      </c>
      <c r="V52" s="13">
        <f t="shared" si="11"/>
        <v>0</v>
      </c>
      <c r="W52" s="31">
        <v>0</v>
      </c>
      <c r="X52" s="31">
        <v>0</v>
      </c>
      <c r="Y52" s="31">
        <v>0</v>
      </c>
      <c r="Z52" s="13">
        <f t="shared" si="8"/>
        <v>0</v>
      </c>
      <c r="AB52" s="13">
        <f t="shared" si="9"/>
        <v>59.875</v>
      </c>
    </row>
    <row r="53" spans="1:28" ht="12.75">
      <c r="A53" s="9" t="s">
        <v>82</v>
      </c>
      <c r="B53" s="3" t="s">
        <v>83</v>
      </c>
      <c r="C53" s="3" t="s">
        <v>84</v>
      </c>
      <c r="D53" s="8" t="s">
        <v>85</v>
      </c>
      <c r="E53" s="3" t="s">
        <v>6</v>
      </c>
      <c r="F53" s="21" t="s">
        <v>268</v>
      </c>
      <c r="G53" s="21" t="s">
        <v>269</v>
      </c>
      <c r="H53" s="3" t="s">
        <v>86</v>
      </c>
      <c r="I53" s="3">
        <v>80</v>
      </c>
      <c r="J53" s="13">
        <v>8</v>
      </c>
      <c r="K53" s="3">
        <v>60</v>
      </c>
      <c r="L53" s="18">
        <v>75</v>
      </c>
      <c r="M53" s="3">
        <v>0</v>
      </c>
      <c r="N53" s="13">
        <f t="shared" si="10"/>
        <v>223</v>
      </c>
      <c r="O53" s="39">
        <f t="shared" si="7"/>
        <v>44.6</v>
      </c>
      <c r="Q53" s="13">
        <v>3</v>
      </c>
      <c r="R53" s="13">
        <v>40</v>
      </c>
      <c r="S53" s="13">
        <v>15</v>
      </c>
      <c r="T53" s="31">
        <v>98</v>
      </c>
      <c r="U53" s="31">
        <v>81</v>
      </c>
      <c r="V53" s="17">
        <f t="shared" si="11"/>
        <v>89.5</v>
      </c>
      <c r="W53" s="31">
        <v>80</v>
      </c>
      <c r="X53" s="31">
        <v>61</v>
      </c>
      <c r="Y53" s="31">
        <v>78</v>
      </c>
      <c r="Z53" s="17">
        <f t="shared" si="8"/>
        <v>73</v>
      </c>
      <c r="AB53" s="13">
        <f t="shared" si="9"/>
        <v>265.1</v>
      </c>
    </row>
    <row r="54" spans="1:28" ht="12.75">
      <c r="A54" s="9" t="s">
        <v>59</v>
      </c>
      <c r="B54" s="3" t="s">
        <v>60</v>
      </c>
      <c r="C54" s="3" t="s">
        <v>5</v>
      </c>
      <c r="D54" s="8" t="s">
        <v>61</v>
      </c>
      <c r="E54" s="3" t="s">
        <v>6</v>
      </c>
      <c r="F54" s="21" t="s">
        <v>268</v>
      </c>
      <c r="G54" s="21" t="s">
        <v>269</v>
      </c>
      <c r="H54" s="3" t="s">
        <v>62</v>
      </c>
      <c r="I54" s="19">
        <v>100</v>
      </c>
      <c r="J54" s="13">
        <v>25</v>
      </c>
      <c r="K54" s="3">
        <v>40</v>
      </c>
      <c r="L54" s="13">
        <v>37.5</v>
      </c>
      <c r="M54" s="3">
        <v>0</v>
      </c>
      <c r="N54" s="13">
        <f t="shared" si="10"/>
        <v>202.5</v>
      </c>
      <c r="O54" s="39">
        <f t="shared" si="7"/>
        <v>40.5</v>
      </c>
      <c r="Q54" s="13">
        <v>13</v>
      </c>
      <c r="R54" s="13">
        <v>46.666666666666664</v>
      </c>
      <c r="S54" s="13">
        <v>17.5</v>
      </c>
      <c r="T54" s="31">
        <v>85</v>
      </c>
      <c r="U54" s="31">
        <v>22</v>
      </c>
      <c r="V54" s="13">
        <f t="shared" si="11"/>
        <v>53.5</v>
      </c>
      <c r="W54" s="31">
        <v>10</v>
      </c>
      <c r="X54" s="31">
        <v>62</v>
      </c>
      <c r="Y54" s="31">
        <v>70</v>
      </c>
      <c r="Z54" s="13">
        <f t="shared" si="8"/>
        <v>47.333333333333336</v>
      </c>
      <c r="AB54" s="13">
        <f t="shared" si="9"/>
        <v>218.5</v>
      </c>
    </row>
    <row r="55" spans="1:28" ht="14.25">
      <c r="A55" s="2" t="s">
        <v>258</v>
      </c>
      <c r="B55" s="2" t="s">
        <v>259</v>
      </c>
      <c r="C55" s="3" t="s">
        <v>36</v>
      </c>
      <c r="D55" s="42">
        <v>38469</v>
      </c>
      <c r="E55" s="3" t="s">
        <v>11</v>
      </c>
      <c r="F55" s="22"/>
      <c r="G55" s="22"/>
      <c r="H55" s="3" t="s">
        <v>275</v>
      </c>
      <c r="I55" s="3">
        <v>70</v>
      </c>
      <c r="J55" s="3">
        <v>0</v>
      </c>
      <c r="K55" s="19">
        <v>100</v>
      </c>
      <c r="L55" s="3">
        <v>0</v>
      </c>
      <c r="M55" s="3">
        <v>0</v>
      </c>
      <c r="N55" s="13">
        <f t="shared" si="10"/>
        <v>170</v>
      </c>
      <c r="O55" s="39">
        <f t="shared" si="7"/>
        <v>34</v>
      </c>
      <c r="Q55" s="13">
        <v>0</v>
      </c>
      <c r="R55" s="13">
        <v>4.666666666666667</v>
      </c>
      <c r="S55" s="13">
        <v>0</v>
      </c>
      <c r="T55" s="31">
        <v>0</v>
      </c>
      <c r="U55" s="31">
        <v>0</v>
      </c>
      <c r="V55" s="13">
        <f t="shared" si="11"/>
        <v>0</v>
      </c>
      <c r="W55" s="31">
        <v>0</v>
      </c>
      <c r="X55" s="31">
        <v>0</v>
      </c>
      <c r="Y55" s="31">
        <v>0</v>
      </c>
      <c r="Z55" s="13">
        <f t="shared" si="8"/>
        <v>0</v>
      </c>
      <c r="AB55" s="13">
        <f t="shared" si="9"/>
        <v>38.666666666666664</v>
      </c>
    </row>
    <row r="56" spans="1:28" ht="12.75">
      <c r="A56" s="7" t="s">
        <v>249</v>
      </c>
      <c r="B56" s="7" t="s">
        <v>116</v>
      </c>
      <c r="C56" s="7" t="s">
        <v>213</v>
      </c>
      <c r="D56" s="6">
        <v>38531</v>
      </c>
      <c r="E56" s="3" t="s">
        <v>6</v>
      </c>
      <c r="F56" s="4" t="s">
        <v>270</v>
      </c>
      <c r="G56" s="3"/>
      <c r="H56" s="4" t="s">
        <v>22</v>
      </c>
      <c r="I56" s="3">
        <v>0</v>
      </c>
      <c r="J56" s="13">
        <v>25</v>
      </c>
      <c r="K56" s="19">
        <v>100</v>
      </c>
      <c r="L56" s="3">
        <v>0</v>
      </c>
      <c r="M56" s="19">
        <v>100</v>
      </c>
      <c r="N56" s="13">
        <f t="shared" si="10"/>
        <v>225</v>
      </c>
      <c r="O56" s="39">
        <f t="shared" si="7"/>
        <v>45</v>
      </c>
      <c r="Q56" s="13">
        <v>0</v>
      </c>
      <c r="R56" s="13">
        <v>30.666666666666668</v>
      </c>
      <c r="S56" s="13">
        <v>57.5</v>
      </c>
      <c r="T56" s="31">
        <v>95</v>
      </c>
      <c r="U56" s="31">
        <v>97</v>
      </c>
      <c r="V56" s="16">
        <f t="shared" si="11"/>
        <v>96</v>
      </c>
      <c r="W56" s="31">
        <v>55</v>
      </c>
      <c r="X56" s="31">
        <v>69</v>
      </c>
      <c r="Y56" s="31">
        <v>81</v>
      </c>
      <c r="Z56" s="18">
        <f t="shared" si="8"/>
        <v>68.33333333333333</v>
      </c>
      <c r="AB56" s="18">
        <f t="shared" si="9"/>
        <v>297.5</v>
      </c>
    </row>
    <row r="57" spans="1:28" ht="14.25">
      <c r="A57" s="2" t="s">
        <v>218</v>
      </c>
      <c r="B57" s="2" t="s">
        <v>219</v>
      </c>
      <c r="C57" s="2" t="s">
        <v>5</v>
      </c>
      <c r="D57" s="9" t="s">
        <v>263</v>
      </c>
      <c r="E57" s="9" t="s">
        <v>6</v>
      </c>
      <c r="F57" s="9"/>
      <c r="G57" s="3" t="s">
        <v>269</v>
      </c>
      <c r="H57" s="9" t="s">
        <v>264</v>
      </c>
      <c r="I57" s="3">
        <v>30</v>
      </c>
      <c r="J57" s="3">
        <v>0</v>
      </c>
      <c r="K57" s="3">
        <v>30</v>
      </c>
      <c r="L57" s="3">
        <v>0</v>
      </c>
      <c r="M57" s="3">
        <v>0</v>
      </c>
      <c r="N57" s="13">
        <f t="shared" si="10"/>
        <v>60</v>
      </c>
      <c r="O57" s="39">
        <f t="shared" si="7"/>
        <v>12</v>
      </c>
      <c r="Q57" s="13">
        <v>0</v>
      </c>
      <c r="R57" s="13">
        <v>2</v>
      </c>
      <c r="S57" s="13">
        <v>0</v>
      </c>
      <c r="T57" s="31">
        <v>0</v>
      </c>
      <c r="U57" s="31">
        <v>0</v>
      </c>
      <c r="V57" s="13">
        <f t="shared" si="11"/>
        <v>0</v>
      </c>
      <c r="W57" s="31">
        <v>0</v>
      </c>
      <c r="X57" s="31">
        <v>0</v>
      </c>
      <c r="Y57" s="31">
        <v>0</v>
      </c>
      <c r="Z57" s="13">
        <f t="shared" si="8"/>
        <v>0</v>
      </c>
      <c r="AB57" s="13">
        <f t="shared" si="9"/>
        <v>14</v>
      </c>
    </row>
    <row r="58" spans="1:28" ht="12.75">
      <c r="A58" s="9" t="s">
        <v>96</v>
      </c>
      <c r="B58" s="3" t="s">
        <v>97</v>
      </c>
      <c r="C58" s="3" t="s">
        <v>40</v>
      </c>
      <c r="D58" s="8" t="s">
        <v>98</v>
      </c>
      <c r="E58" s="3" t="s">
        <v>6</v>
      </c>
      <c r="F58" s="3" t="s">
        <v>268</v>
      </c>
      <c r="G58" s="3"/>
      <c r="H58" s="3" t="s">
        <v>22</v>
      </c>
      <c r="I58" s="19">
        <v>100</v>
      </c>
      <c r="J58" s="13">
        <v>33.333333333333336</v>
      </c>
      <c r="K58" s="3">
        <v>60</v>
      </c>
      <c r="L58" s="13">
        <v>46.875</v>
      </c>
      <c r="M58" s="3">
        <v>0</v>
      </c>
      <c r="N58" s="13">
        <f t="shared" si="10"/>
        <v>240.20833333333334</v>
      </c>
      <c r="O58" s="39">
        <f t="shared" si="7"/>
        <v>48.04166666666667</v>
      </c>
      <c r="Q58" s="13">
        <v>27</v>
      </c>
      <c r="R58" s="13">
        <v>61.333333333333336</v>
      </c>
      <c r="S58" s="13">
        <v>15</v>
      </c>
      <c r="T58" s="31">
        <v>40</v>
      </c>
      <c r="U58" s="31">
        <v>41</v>
      </c>
      <c r="V58" s="13">
        <f t="shared" si="11"/>
        <v>40.5</v>
      </c>
      <c r="W58" s="31">
        <v>0</v>
      </c>
      <c r="X58" s="31">
        <v>56</v>
      </c>
      <c r="Y58" s="31">
        <v>30</v>
      </c>
      <c r="Z58" s="13">
        <f t="shared" si="8"/>
        <v>28.666666666666668</v>
      </c>
      <c r="AB58" s="13">
        <f t="shared" si="9"/>
        <v>220.54166666666669</v>
      </c>
    </row>
    <row r="59" spans="1:28" ht="12.75">
      <c r="A59" s="7" t="s">
        <v>246</v>
      </c>
      <c r="B59" s="7" t="s">
        <v>247</v>
      </c>
      <c r="C59" s="7" t="s">
        <v>248</v>
      </c>
      <c r="D59" s="6">
        <v>38429</v>
      </c>
      <c r="E59" s="3" t="s">
        <v>6</v>
      </c>
      <c r="F59" s="4" t="s">
        <v>270</v>
      </c>
      <c r="G59" s="3"/>
      <c r="H59" s="4" t="s">
        <v>22</v>
      </c>
      <c r="I59" s="3">
        <v>90</v>
      </c>
      <c r="J59" s="13">
        <v>8.333333333333334</v>
      </c>
      <c r="K59" s="5">
        <v>80</v>
      </c>
      <c r="L59" s="13">
        <v>31.25</v>
      </c>
      <c r="M59" s="3">
        <v>0</v>
      </c>
      <c r="N59" s="13">
        <f t="shared" si="10"/>
        <v>209.58333333333331</v>
      </c>
      <c r="O59" s="39">
        <f t="shared" si="7"/>
        <v>41.916666666666664</v>
      </c>
      <c r="Q59" s="13">
        <v>0</v>
      </c>
      <c r="R59" s="13">
        <v>6</v>
      </c>
      <c r="S59" s="13">
        <v>0</v>
      </c>
      <c r="T59" s="31">
        <v>0</v>
      </c>
      <c r="U59" s="31">
        <v>0</v>
      </c>
      <c r="V59" s="13">
        <f t="shared" si="11"/>
        <v>0</v>
      </c>
      <c r="W59" s="31">
        <v>0</v>
      </c>
      <c r="X59" s="31">
        <v>0</v>
      </c>
      <c r="Y59" s="31">
        <v>0</v>
      </c>
      <c r="Z59" s="13">
        <f t="shared" si="8"/>
        <v>0</v>
      </c>
      <c r="AB59" s="13">
        <f t="shared" si="9"/>
        <v>47.916666666666664</v>
      </c>
    </row>
    <row r="60" spans="1:28" ht="12.75">
      <c r="A60" s="9" t="s">
        <v>7</v>
      </c>
      <c r="B60" s="3" t="s">
        <v>8</v>
      </c>
      <c r="C60" s="3" t="s">
        <v>9</v>
      </c>
      <c r="D60" s="8" t="s">
        <v>10</v>
      </c>
      <c r="E60" s="3" t="s">
        <v>11</v>
      </c>
      <c r="F60" s="3"/>
      <c r="G60" s="3" t="s">
        <v>269</v>
      </c>
      <c r="H60" s="3" t="s">
        <v>12</v>
      </c>
      <c r="I60" s="3">
        <v>50</v>
      </c>
      <c r="J60" s="13">
        <v>33.333333333333336</v>
      </c>
      <c r="K60" s="3">
        <v>40</v>
      </c>
      <c r="L60" s="13">
        <v>37.5</v>
      </c>
      <c r="M60" s="3">
        <v>50</v>
      </c>
      <c r="N60" s="13">
        <f t="shared" si="10"/>
        <v>210.83333333333334</v>
      </c>
      <c r="O60" s="39">
        <f t="shared" si="7"/>
        <v>42.16666666666667</v>
      </c>
      <c r="Q60" s="13">
        <v>0</v>
      </c>
      <c r="R60" s="13">
        <v>3.3333333333333335</v>
      </c>
      <c r="S60" s="17">
        <v>90</v>
      </c>
      <c r="T60" s="31">
        <v>0</v>
      </c>
      <c r="U60" s="31">
        <v>0</v>
      </c>
      <c r="V60" s="13">
        <f t="shared" si="11"/>
        <v>0</v>
      </c>
      <c r="W60" s="31">
        <v>0</v>
      </c>
      <c r="X60" s="31">
        <v>0</v>
      </c>
      <c r="Y60" s="31">
        <v>0</v>
      </c>
      <c r="Z60" s="13">
        <f t="shared" si="8"/>
        <v>0</v>
      </c>
      <c r="AB60" s="13">
        <f t="shared" si="9"/>
        <v>135.5</v>
      </c>
    </row>
    <row r="61" spans="1:28" ht="12.75">
      <c r="A61" s="7" t="s">
        <v>245</v>
      </c>
      <c r="B61" s="4" t="s">
        <v>32</v>
      </c>
      <c r="C61" s="4" t="s">
        <v>137</v>
      </c>
      <c r="D61" s="6">
        <v>38581</v>
      </c>
      <c r="E61" s="3" t="s">
        <v>6</v>
      </c>
      <c r="F61" s="4" t="s">
        <v>270</v>
      </c>
      <c r="G61" s="3"/>
      <c r="H61" s="4" t="s">
        <v>22</v>
      </c>
      <c r="I61" s="3">
        <v>90</v>
      </c>
      <c r="J61" s="13">
        <v>16.666666666666668</v>
      </c>
      <c r="K61" s="5">
        <v>80</v>
      </c>
      <c r="L61" s="13">
        <v>62.5</v>
      </c>
      <c r="M61" s="3">
        <v>0</v>
      </c>
      <c r="N61" s="13">
        <f t="shared" si="10"/>
        <v>249.16666666666669</v>
      </c>
      <c r="O61" s="39">
        <f t="shared" si="7"/>
        <v>49.833333333333336</v>
      </c>
      <c r="Q61" s="13">
        <v>0</v>
      </c>
      <c r="R61" s="13">
        <v>6</v>
      </c>
      <c r="S61" s="13">
        <v>0</v>
      </c>
      <c r="T61" s="31">
        <v>0</v>
      </c>
      <c r="U61" s="31">
        <v>0</v>
      </c>
      <c r="V61" s="13">
        <f t="shared" si="11"/>
        <v>0</v>
      </c>
      <c r="W61" s="31">
        <v>0</v>
      </c>
      <c r="X61" s="31">
        <v>0</v>
      </c>
      <c r="Y61" s="31">
        <v>0</v>
      </c>
      <c r="Z61" s="13">
        <f t="shared" si="8"/>
        <v>0</v>
      </c>
      <c r="AB61" s="13">
        <f t="shared" si="9"/>
        <v>55.833333333333336</v>
      </c>
    </row>
    <row r="62" spans="1:28" ht="12.75">
      <c r="A62" s="9" t="s">
        <v>55</v>
      </c>
      <c r="B62" s="3" t="s">
        <v>47</v>
      </c>
      <c r="C62" s="3" t="s">
        <v>56</v>
      </c>
      <c r="D62" s="8" t="s">
        <v>57</v>
      </c>
      <c r="E62" s="3" t="s">
        <v>11</v>
      </c>
      <c r="F62" s="21" t="s">
        <v>268</v>
      </c>
      <c r="G62" s="21" t="s">
        <v>269</v>
      </c>
      <c r="H62" s="3" t="s">
        <v>58</v>
      </c>
      <c r="I62" s="3">
        <v>90</v>
      </c>
      <c r="J62" s="13">
        <v>33.333333333333336</v>
      </c>
      <c r="K62" s="5">
        <v>80</v>
      </c>
      <c r="L62" s="13">
        <v>56.25</v>
      </c>
      <c r="M62" s="3">
        <v>50</v>
      </c>
      <c r="N62" s="13">
        <f t="shared" si="10"/>
        <v>309.58333333333337</v>
      </c>
      <c r="O62" s="39">
        <f t="shared" si="7"/>
        <v>61.91666666666667</v>
      </c>
      <c r="Q62" s="16">
        <v>55</v>
      </c>
      <c r="R62" s="13">
        <v>42.666666666666664</v>
      </c>
      <c r="S62" s="18">
        <v>77.5</v>
      </c>
      <c r="T62" s="31">
        <v>95</v>
      </c>
      <c r="U62" s="31">
        <v>97</v>
      </c>
      <c r="V62" s="16">
        <f t="shared" si="11"/>
        <v>96</v>
      </c>
      <c r="W62" s="31">
        <v>70</v>
      </c>
      <c r="X62" s="31">
        <v>77.8</v>
      </c>
      <c r="Y62" s="31">
        <v>91.19999999999999</v>
      </c>
      <c r="Z62" s="16">
        <f t="shared" si="8"/>
        <v>79.66666666666667</v>
      </c>
      <c r="AB62" s="16">
        <f t="shared" si="9"/>
        <v>412.75</v>
      </c>
    </row>
    <row r="63" spans="1:28" ht="12.75">
      <c r="A63" s="9" t="s">
        <v>165</v>
      </c>
      <c r="B63" s="3" t="s">
        <v>166</v>
      </c>
      <c r="C63" s="3" t="s">
        <v>167</v>
      </c>
      <c r="D63" s="8" t="s">
        <v>168</v>
      </c>
      <c r="E63" s="3" t="s">
        <v>11</v>
      </c>
      <c r="F63" s="3" t="s">
        <v>268</v>
      </c>
      <c r="G63" s="3"/>
      <c r="H63" s="3" t="s">
        <v>169</v>
      </c>
      <c r="I63" s="19">
        <v>100</v>
      </c>
      <c r="J63" s="17">
        <v>50</v>
      </c>
      <c r="K63" s="19">
        <v>100</v>
      </c>
      <c r="L63" s="13">
        <v>65.625</v>
      </c>
      <c r="M63" s="19">
        <v>100</v>
      </c>
      <c r="N63" s="16">
        <f t="shared" si="10"/>
        <v>415.625</v>
      </c>
      <c r="O63" s="39">
        <f t="shared" si="7"/>
        <v>83.125</v>
      </c>
      <c r="Q63" s="13">
        <v>25</v>
      </c>
      <c r="R63" s="18">
        <v>71.33333333333333</v>
      </c>
      <c r="S63" s="17">
        <v>87.5</v>
      </c>
      <c r="T63" s="31">
        <v>75</v>
      </c>
      <c r="U63" s="31">
        <v>60</v>
      </c>
      <c r="V63" s="13">
        <f t="shared" si="11"/>
        <v>67.5</v>
      </c>
      <c r="W63" s="31">
        <v>31.666666666666668</v>
      </c>
      <c r="X63" s="31">
        <v>55.599999999999994</v>
      </c>
      <c r="Y63" s="31">
        <v>65.7</v>
      </c>
      <c r="Z63" s="13">
        <f t="shared" si="8"/>
        <v>50.98888888888889</v>
      </c>
      <c r="AB63" s="17">
        <f t="shared" si="9"/>
        <v>385.4472222222222</v>
      </c>
    </row>
    <row r="64" spans="1:28" ht="12.75">
      <c r="A64" s="9" t="s">
        <v>151</v>
      </c>
      <c r="B64" s="3" t="s">
        <v>152</v>
      </c>
      <c r="C64" s="3" t="s">
        <v>153</v>
      </c>
      <c r="D64" s="8" t="s">
        <v>154</v>
      </c>
      <c r="E64" s="3" t="s">
        <v>11</v>
      </c>
      <c r="F64" s="3" t="s">
        <v>268</v>
      </c>
      <c r="G64" s="3"/>
      <c r="H64" s="3" t="s">
        <v>155</v>
      </c>
      <c r="I64" s="19">
        <v>100</v>
      </c>
      <c r="J64" s="14">
        <v>8.333333333333334</v>
      </c>
      <c r="K64" s="3">
        <v>20</v>
      </c>
      <c r="L64" s="13">
        <v>37.5</v>
      </c>
      <c r="M64" s="5">
        <v>75</v>
      </c>
      <c r="N64" s="13">
        <f t="shared" si="10"/>
        <v>240.83333333333331</v>
      </c>
      <c r="O64" s="39">
        <f t="shared" si="7"/>
        <v>48.166666666666664</v>
      </c>
      <c r="Q64" s="13">
        <v>2</v>
      </c>
      <c r="R64" s="13">
        <v>6.666666666666667</v>
      </c>
      <c r="S64" s="13">
        <v>70</v>
      </c>
      <c r="T64" s="31">
        <v>17</v>
      </c>
      <c r="U64" s="31">
        <v>0</v>
      </c>
      <c r="V64" s="13">
        <f t="shared" si="11"/>
        <v>8.5</v>
      </c>
      <c r="W64" s="31">
        <v>8.333333333333334</v>
      </c>
      <c r="X64" s="31">
        <v>0</v>
      </c>
      <c r="Y64" s="31">
        <v>0</v>
      </c>
      <c r="Z64" s="13">
        <f t="shared" si="8"/>
        <v>2.777777777777778</v>
      </c>
      <c r="AB64" s="13">
        <f t="shared" si="9"/>
        <v>138.11111111111111</v>
      </c>
    </row>
    <row r="65" spans="1:28" ht="12.75">
      <c r="A65" s="7" t="s">
        <v>228</v>
      </c>
      <c r="B65" s="4" t="s">
        <v>229</v>
      </c>
      <c r="C65" s="4" t="s">
        <v>28</v>
      </c>
      <c r="D65" s="7" t="s">
        <v>265</v>
      </c>
      <c r="E65" s="9" t="s">
        <v>11</v>
      </c>
      <c r="F65" s="9"/>
      <c r="G65" s="3" t="s">
        <v>269</v>
      </c>
      <c r="H65" s="9" t="s">
        <v>266</v>
      </c>
      <c r="I65" s="19">
        <v>100</v>
      </c>
      <c r="J65" s="13">
        <v>16.666666666666668</v>
      </c>
      <c r="K65" s="3">
        <v>20</v>
      </c>
      <c r="L65" s="13">
        <v>53.125</v>
      </c>
      <c r="M65" s="3">
        <v>50</v>
      </c>
      <c r="N65" s="13">
        <f t="shared" si="10"/>
        <v>239.79166666666669</v>
      </c>
      <c r="O65" s="39">
        <f t="shared" si="7"/>
        <v>47.958333333333336</v>
      </c>
      <c r="Q65" s="13">
        <v>0</v>
      </c>
      <c r="R65" s="13">
        <v>6.666666666666667</v>
      </c>
      <c r="S65" s="13">
        <v>0</v>
      </c>
      <c r="T65" s="31">
        <v>0</v>
      </c>
      <c r="U65" s="31">
        <v>0</v>
      </c>
      <c r="V65" s="13">
        <f t="shared" si="11"/>
        <v>0</v>
      </c>
      <c r="W65" s="31">
        <v>0</v>
      </c>
      <c r="X65" s="31">
        <v>0</v>
      </c>
      <c r="Y65" s="31">
        <v>0</v>
      </c>
      <c r="Z65" s="13">
        <f t="shared" si="8"/>
        <v>0</v>
      </c>
      <c r="AB65" s="13">
        <f t="shared" si="9"/>
        <v>54.625</v>
      </c>
    </row>
    <row r="66" spans="1:28" ht="12.75">
      <c r="A66" s="9" t="s">
        <v>13</v>
      </c>
      <c r="B66" s="3" t="s">
        <v>14</v>
      </c>
      <c r="C66" s="3" t="s">
        <v>15</v>
      </c>
      <c r="D66" s="8" t="s">
        <v>16</v>
      </c>
      <c r="E66" s="3" t="s">
        <v>11</v>
      </c>
      <c r="F66" s="3"/>
      <c r="G66" s="3" t="s">
        <v>269</v>
      </c>
      <c r="H66" s="3" t="s">
        <v>17</v>
      </c>
      <c r="I66" s="3">
        <v>80</v>
      </c>
      <c r="J66" s="13">
        <v>16.666666666666668</v>
      </c>
      <c r="K66" s="3">
        <v>40</v>
      </c>
      <c r="L66" s="13">
        <v>0</v>
      </c>
      <c r="M66" s="5">
        <v>75</v>
      </c>
      <c r="N66" s="13">
        <f t="shared" si="10"/>
        <v>211.66666666666669</v>
      </c>
      <c r="O66" s="39">
        <f>N66/5</f>
        <v>42.333333333333336</v>
      </c>
      <c r="Q66" s="13">
        <v>0</v>
      </c>
      <c r="R66" s="13">
        <v>5.333333333333333</v>
      </c>
      <c r="S66" s="13">
        <v>0</v>
      </c>
      <c r="T66" s="31">
        <v>0</v>
      </c>
      <c r="U66" s="31">
        <v>0</v>
      </c>
      <c r="V66" s="13">
        <f t="shared" si="11"/>
        <v>0</v>
      </c>
      <c r="W66" s="31">
        <v>0</v>
      </c>
      <c r="X66" s="31">
        <v>0</v>
      </c>
      <c r="Y66" s="31">
        <v>0</v>
      </c>
      <c r="Z66" s="13">
        <f>AVERAGE(W66:Y66)</f>
        <v>0</v>
      </c>
      <c r="AB66" s="13">
        <f t="shared" si="9"/>
        <v>47.66666666666667</v>
      </c>
    </row>
    <row r="67" spans="1:28" ht="12.75">
      <c r="A67" s="9" t="s">
        <v>197</v>
      </c>
      <c r="B67" s="3" t="s">
        <v>124</v>
      </c>
      <c r="C67" s="3" t="s">
        <v>76</v>
      </c>
      <c r="D67" s="3" t="s">
        <v>198</v>
      </c>
      <c r="E67" s="3" t="s">
        <v>6</v>
      </c>
      <c r="F67" s="3"/>
      <c r="G67" s="3" t="s">
        <v>269</v>
      </c>
      <c r="H67" s="3" t="s">
        <v>22</v>
      </c>
      <c r="I67" s="19">
        <v>100</v>
      </c>
      <c r="J67" s="17">
        <v>50</v>
      </c>
      <c r="K67" s="19">
        <v>100</v>
      </c>
      <c r="L67" s="17">
        <v>78.125</v>
      </c>
      <c r="M67" s="3">
        <v>50</v>
      </c>
      <c r="N67" s="18">
        <f t="shared" si="10"/>
        <v>378.125</v>
      </c>
      <c r="O67" s="39">
        <f>N67/5</f>
        <v>75.625</v>
      </c>
      <c r="Q67" s="13">
        <v>5</v>
      </c>
      <c r="R67" s="13">
        <v>48.666666666666664</v>
      </c>
      <c r="S67" s="13">
        <v>42.5</v>
      </c>
      <c r="T67" s="31">
        <v>80</v>
      </c>
      <c r="U67" s="31">
        <v>71</v>
      </c>
      <c r="V67" s="18">
        <f t="shared" si="11"/>
        <v>75.5</v>
      </c>
      <c r="W67" s="31">
        <v>67</v>
      </c>
      <c r="X67" s="31">
        <v>83.3</v>
      </c>
      <c r="Y67" s="31">
        <v>88</v>
      </c>
      <c r="Z67" s="18">
        <f>AVERAGE(W67:Y67)</f>
        <v>79.43333333333334</v>
      </c>
      <c r="AB67" s="18">
        <f t="shared" si="9"/>
        <v>326.725</v>
      </c>
    </row>
    <row r="68" spans="1:28" ht="12.75">
      <c r="A68" s="9" t="s">
        <v>182</v>
      </c>
      <c r="B68" s="3" t="s">
        <v>183</v>
      </c>
      <c r="C68" s="3" t="s">
        <v>120</v>
      </c>
      <c r="D68" s="8" t="s">
        <v>184</v>
      </c>
      <c r="E68" s="3" t="s">
        <v>6</v>
      </c>
      <c r="F68" s="3"/>
      <c r="G68" s="3" t="s">
        <v>269</v>
      </c>
      <c r="H68" s="3" t="s">
        <v>185</v>
      </c>
      <c r="I68" s="3">
        <v>80</v>
      </c>
      <c r="J68" s="13">
        <v>16.666666666666668</v>
      </c>
      <c r="K68" s="3">
        <v>50</v>
      </c>
      <c r="L68" s="18">
        <v>75</v>
      </c>
      <c r="M68" s="3">
        <v>0</v>
      </c>
      <c r="N68" s="13">
        <f t="shared" si="10"/>
        <v>221.66666666666669</v>
      </c>
      <c r="O68" s="39">
        <f>N68/5</f>
        <v>44.333333333333336</v>
      </c>
      <c r="Q68" s="13">
        <v>0</v>
      </c>
      <c r="R68" s="13">
        <v>37.333333333333336</v>
      </c>
      <c r="S68" s="13">
        <v>0</v>
      </c>
      <c r="T68" s="31">
        <v>0</v>
      </c>
      <c r="U68" s="31">
        <v>0</v>
      </c>
      <c r="V68" s="13">
        <f t="shared" si="11"/>
        <v>0</v>
      </c>
      <c r="W68" s="31">
        <v>0</v>
      </c>
      <c r="X68" s="31">
        <v>94.39999999999999</v>
      </c>
      <c r="Y68" s="31">
        <v>56.5</v>
      </c>
      <c r="Z68" s="13">
        <f>AVERAGE(W68:Y68)</f>
        <v>50.29999999999999</v>
      </c>
      <c r="AB68" s="13">
        <f t="shared" si="9"/>
        <v>131.96666666666667</v>
      </c>
    </row>
    <row r="69" spans="1:43" s="25" customFormat="1" ht="12.75">
      <c r="A69" s="26"/>
      <c r="J69" s="27"/>
      <c r="L69" s="27"/>
      <c r="O69" s="27"/>
      <c r="P69" s="27"/>
      <c r="Q69" s="27"/>
      <c r="R69" s="27"/>
      <c r="S69" s="13"/>
      <c r="T69" s="33"/>
      <c r="U69" s="33"/>
      <c r="V69" s="27"/>
      <c r="W69" s="33"/>
      <c r="X69" s="33"/>
      <c r="Y69" s="33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43" s="25" customFormat="1" ht="12.75">
      <c r="A70" s="26"/>
      <c r="J70" s="27"/>
      <c r="L70" s="27"/>
      <c r="O70" s="27"/>
      <c r="P70" s="27"/>
      <c r="Q70" s="27"/>
      <c r="R70" s="27"/>
      <c r="S70" s="13"/>
      <c r="T70" s="33"/>
      <c r="U70" s="33"/>
      <c r="V70" s="27"/>
      <c r="W70" s="33"/>
      <c r="X70" s="33"/>
      <c r="Y70" s="33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1:43" s="25" customFormat="1" ht="12.75">
      <c r="A71" s="26"/>
      <c r="J71" s="27"/>
      <c r="L71" s="27"/>
      <c r="O71" s="27"/>
      <c r="P71" s="27"/>
      <c r="Q71" s="27"/>
      <c r="R71" s="27"/>
      <c r="S71" s="13"/>
      <c r="T71" s="33"/>
      <c r="U71" s="33"/>
      <c r="V71" s="27"/>
      <c r="W71" s="33"/>
      <c r="X71" s="33"/>
      <c r="Y71" s="33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1:43" s="25" customFormat="1" ht="12.75">
      <c r="A72" s="26"/>
      <c r="J72" s="27"/>
      <c r="L72" s="27"/>
      <c r="O72" s="27"/>
      <c r="P72" s="27"/>
      <c r="Q72" s="27"/>
      <c r="R72" s="27"/>
      <c r="S72" s="13"/>
      <c r="T72" s="33"/>
      <c r="U72" s="33"/>
      <c r="V72" s="27"/>
      <c r="W72" s="33"/>
      <c r="X72" s="33"/>
      <c r="Y72" s="33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1:43" s="25" customFormat="1" ht="12.75">
      <c r="A73" s="26"/>
      <c r="J73" s="27"/>
      <c r="L73" s="27"/>
      <c r="O73" s="27"/>
      <c r="P73" s="27"/>
      <c r="Q73" s="27"/>
      <c r="R73" s="27"/>
      <c r="S73" s="13"/>
      <c r="T73" s="33"/>
      <c r="U73" s="33"/>
      <c r="V73" s="27"/>
      <c r="W73" s="33"/>
      <c r="X73" s="33"/>
      <c r="Y73" s="33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</row>
    <row r="74" spans="1:43" s="25" customFormat="1" ht="12.75">
      <c r="A74" s="26"/>
      <c r="J74" s="27"/>
      <c r="L74" s="27"/>
      <c r="O74" s="27"/>
      <c r="P74" s="27"/>
      <c r="Q74" s="27"/>
      <c r="R74" s="27"/>
      <c r="S74" s="13"/>
      <c r="T74" s="33"/>
      <c r="U74" s="33"/>
      <c r="V74" s="27"/>
      <c r="W74" s="33"/>
      <c r="X74" s="33"/>
      <c r="Y74" s="33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</row>
    <row r="75" spans="1:43" s="25" customFormat="1" ht="12.75">
      <c r="A75" s="26"/>
      <c r="J75" s="27"/>
      <c r="L75" s="27"/>
      <c r="O75" s="27"/>
      <c r="P75" s="27"/>
      <c r="Q75" s="27"/>
      <c r="R75" s="27"/>
      <c r="S75" s="13"/>
      <c r="T75" s="33"/>
      <c r="U75" s="33"/>
      <c r="V75" s="27"/>
      <c r="W75" s="33"/>
      <c r="X75" s="33"/>
      <c r="Y75" s="33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</row>
    <row r="76" spans="1:43" s="25" customFormat="1" ht="12.75">
      <c r="A76" s="26"/>
      <c r="J76" s="27"/>
      <c r="L76" s="27"/>
      <c r="O76" s="27"/>
      <c r="P76" s="27"/>
      <c r="Q76" s="27"/>
      <c r="R76" s="27"/>
      <c r="S76" s="13"/>
      <c r="T76" s="33"/>
      <c r="U76" s="33"/>
      <c r="V76" s="27"/>
      <c r="W76" s="33"/>
      <c r="X76" s="33"/>
      <c r="Y76" s="33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</row>
    <row r="77" spans="1:43" s="25" customFormat="1" ht="12.75">
      <c r="A77" s="26"/>
      <c r="J77" s="27"/>
      <c r="L77" s="27"/>
      <c r="O77" s="27"/>
      <c r="P77" s="27"/>
      <c r="Q77" s="27"/>
      <c r="R77" s="27"/>
      <c r="S77" s="13"/>
      <c r="T77" s="33"/>
      <c r="U77" s="33"/>
      <c r="V77" s="27"/>
      <c r="W77" s="33"/>
      <c r="X77" s="33"/>
      <c r="Y77" s="33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 s="25" customFormat="1" ht="12.75">
      <c r="A78" s="26"/>
      <c r="J78" s="27"/>
      <c r="L78" s="27"/>
      <c r="O78" s="27"/>
      <c r="P78" s="27"/>
      <c r="Q78" s="27"/>
      <c r="R78" s="27"/>
      <c r="S78" s="13"/>
      <c r="T78" s="33"/>
      <c r="U78" s="33"/>
      <c r="V78" s="27"/>
      <c r="W78" s="33"/>
      <c r="X78" s="33"/>
      <c r="Y78" s="33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</row>
    <row r="79" spans="1:43" s="25" customFormat="1" ht="12.75">
      <c r="A79" s="26"/>
      <c r="J79" s="27"/>
      <c r="L79" s="27"/>
      <c r="O79" s="27"/>
      <c r="P79" s="27"/>
      <c r="Q79" s="27"/>
      <c r="R79" s="27"/>
      <c r="S79" s="13"/>
      <c r="T79" s="33"/>
      <c r="U79" s="33"/>
      <c r="V79" s="27"/>
      <c r="W79" s="33"/>
      <c r="X79" s="33"/>
      <c r="Y79" s="33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</row>
    <row r="80" spans="1:43" s="25" customFormat="1" ht="12.75">
      <c r="A80" s="26"/>
      <c r="J80" s="27"/>
      <c r="L80" s="27"/>
      <c r="O80" s="27"/>
      <c r="P80" s="27"/>
      <c r="Q80" s="27"/>
      <c r="R80" s="27"/>
      <c r="S80" s="13"/>
      <c r="T80" s="33"/>
      <c r="U80" s="33"/>
      <c r="V80" s="27"/>
      <c r="W80" s="33"/>
      <c r="X80" s="33"/>
      <c r="Y80" s="33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</row>
    <row r="81" spans="1:43" s="25" customFormat="1" ht="12.75">
      <c r="A81" s="26"/>
      <c r="J81" s="27"/>
      <c r="L81" s="27"/>
      <c r="O81" s="27"/>
      <c r="P81" s="27"/>
      <c r="Q81" s="27"/>
      <c r="R81" s="27"/>
      <c r="S81" s="13"/>
      <c r="T81" s="33"/>
      <c r="U81" s="33"/>
      <c r="V81" s="27"/>
      <c r="W81" s="33"/>
      <c r="X81" s="33"/>
      <c r="Y81" s="33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1:43" s="25" customFormat="1" ht="12.75">
      <c r="A82" s="26"/>
      <c r="J82" s="27"/>
      <c r="L82" s="27"/>
      <c r="O82" s="27"/>
      <c r="P82" s="27"/>
      <c r="Q82" s="27"/>
      <c r="R82" s="27"/>
      <c r="S82" s="13"/>
      <c r="T82" s="33"/>
      <c r="U82" s="33"/>
      <c r="V82" s="27"/>
      <c r="W82" s="33"/>
      <c r="X82" s="33"/>
      <c r="Y82" s="33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1:43" s="25" customFormat="1" ht="12.75">
      <c r="A83" s="26"/>
      <c r="J83" s="27"/>
      <c r="L83" s="27"/>
      <c r="O83" s="27"/>
      <c r="P83" s="27"/>
      <c r="Q83" s="27"/>
      <c r="R83" s="27"/>
      <c r="S83" s="13"/>
      <c r="T83" s="33"/>
      <c r="U83" s="33"/>
      <c r="V83" s="27"/>
      <c r="W83" s="33"/>
      <c r="X83" s="33"/>
      <c r="Y83" s="33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1:43" s="25" customFormat="1" ht="12.75">
      <c r="A84" s="26"/>
      <c r="J84" s="27"/>
      <c r="L84" s="27"/>
      <c r="O84" s="27"/>
      <c r="P84" s="27"/>
      <c r="Q84" s="27"/>
      <c r="R84" s="27"/>
      <c r="S84" s="13"/>
      <c r="T84" s="33"/>
      <c r="U84" s="33"/>
      <c r="V84" s="27"/>
      <c r="W84" s="33"/>
      <c r="X84" s="33"/>
      <c r="Y84" s="33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1:43" s="25" customFormat="1" ht="12.75">
      <c r="A85" s="26"/>
      <c r="J85" s="27"/>
      <c r="L85" s="27"/>
      <c r="O85" s="27"/>
      <c r="P85" s="27"/>
      <c r="Q85" s="27"/>
      <c r="R85" s="27"/>
      <c r="S85" s="13"/>
      <c r="T85" s="33"/>
      <c r="U85" s="33"/>
      <c r="V85" s="27"/>
      <c r="W85" s="33"/>
      <c r="X85" s="33"/>
      <c r="Y85" s="33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</row>
    <row r="86" spans="1:43" s="25" customFormat="1" ht="12.75">
      <c r="A86" s="26"/>
      <c r="J86" s="27"/>
      <c r="L86" s="27"/>
      <c r="O86" s="27"/>
      <c r="P86" s="27"/>
      <c r="Q86" s="27"/>
      <c r="R86" s="27"/>
      <c r="S86" s="13"/>
      <c r="T86" s="33"/>
      <c r="U86" s="33"/>
      <c r="V86" s="27"/>
      <c r="W86" s="33"/>
      <c r="X86" s="33"/>
      <c r="Y86" s="33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:43" s="25" customFormat="1" ht="12.75">
      <c r="A87" s="26"/>
      <c r="J87" s="27"/>
      <c r="L87" s="27"/>
      <c r="O87" s="27"/>
      <c r="P87" s="27"/>
      <c r="Q87" s="27"/>
      <c r="R87" s="27"/>
      <c r="S87" s="13"/>
      <c r="T87" s="33"/>
      <c r="U87" s="33"/>
      <c r="V87" s="27"/>
      <c r="W87" s="33"/>
      <c r="X87" s="33"/>
      <c r="Y87" s="33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</row>
    <row r="88" spans="1:43" s="25" customFormat="1" ht="12.75">
      <c r="A88" s="26"/>
      <c r="J88" s="27"/>
      <c r="L88" s="27"/>
      <c r="O88" s="27"/>
      <c r="P88" s="27"/>
      <c r="Q88" s="27"/>
      <c r="R88" s="27"/>
      <c r="S88" s="13"/>
      <c r="T88" s="33"/>
      <c r="U88" s="33"/>
      <c r="V88" s="27"/>
      <c r="W88" s="33"/>
      <c r="X88" s="33"/>
      <c r="Y88" s="33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</row>
    <row r="89" spans="1:43" s="25" customFormat="1" ht="12.75">
      <c r="A89" s="26"/>
      <c r="J89" s="27"/>
      <c r="L89" s="27"/>
      <c r="O89" s="27"/>
      <c r="P89" s="27"/>
      <c r="Q89" s="27"/>
      <c r="R89" s="27"/>
      <c r="S89" s="13"/>
      <c r="T89" s="33"/>
      <c r="U89" s="33"/>
      <c r="V89" s="27"/>
      <c r="W89" s="33"/>
      <c r="X89" s="33"/>
      <c r="Y89" s="33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</row>
    <row r="90" spans="1:43" s="25" customFormat="1" ht="12.75">
      <c r="A90" s="26"/>
      <c r="J90" s="27"/>
      <c r="L90" s="27"/>
      <c r="O90" s="27"/>
      <c r="P90" s="27"/>
      <c r="Q90" s="27"/>
      <c r="R90" s="27"/>
      <c r="S90" s="13"/>
      <c r="T90" s="33"/>
      <c r="U90" s="33"/>
      <c r="V90" s="27"/>
      <c r="W90" s="33"/>
      <c r="X90" s="33"/>
      <c r="Y90" s="33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</row>
    <row r="91" spans="1:43" s="25" customFormat="1" ht="12.75">
      <c r="A91" s="26"/>
      <c r="J91" s="27"/>
      <c r="L91" s="27"/>
      <c r="O91" s="27"/>
      <c r="P91" s="27"/>
      <c r="Q91" s="27"/>
      <c r="R91" s="27"/>
      <c r="S91" s="13"/>
      <c r="T91" s="33"/>
      <c r="U91" s="33"/>
      <c r="V91" s="27"/>
      <c r="W91" s="33"/>
      <c r="X91" s="33"/>
      <c r="Y91" s="33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</row>
    <row r="92" spans="1:43" s="25" customFormat="1" ht="12.75">
      <c r="A92" s="26"/>
      <c r="J92" s="27"/>
      <c r="L92" s="27"/>
      <c r="O92" s="27"/>
      <c r="P92" s="27"/>
      <c r="Q92" s="27"/>
      <c r="R92" s="27"/>
      <c r="S92" s="13"/>
      <c r="T92" s="33"/>
      <c r="U92" s="33"/>
      <c r="V92" s="27"/>
      <c r="W92" s="33"/>
      <c r="X92" s="33"/>
      <c r="Y92" s="33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</row>
    <row r="93" spans="1:43" s="25" customFormat="1" ht="12.75">
      <c r="A93" s="26"/>
      <c r="J93" s="27"/>
      <c r="L93" s="27"/>
      <c r="O93" s="27"/>
      <c r="P93" s="27"/>
      <c r="Q93" s="27"/>
      <c r="R93" s="27"/>
      <c r="S93" s="13"/>
      <c r="T93" s="33"/>
      <c r="U93" s="33"/>
      <c r="V93" s="27"/>
      <c r="W93" s="33"/>
      <c r="X93" s="33"/>
      <c r="Y93" s="33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</row>
    <row r="94" spans="1:43" s="25" customFormat="1" ht="12.75">
      <c r="A94" s="26"/>
      <c r="J94" s="27"/>
      <c r="L94" s="27"/>
      <c r="O94" s="27"/>
      <c r="P94" s="27"/>
      <c r="Q94" s="27"/>
      <c r="R94" s="27"/>
      <c r="S94" s="13"/>
      <c r="T94" s="33"/>
      <c r="U94" s="33"/>
      <c r="V94" s="27"/>
      <c r="W94" s="33"/>
      <c r="X94" s="33"/>
      <c r="Y94" s="33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</row>
    <row r="95" spans="1:43" s="25" customFormat="1" ht="12.75">
      <c r="A95" s="26"/>
      <c r="J95" s="27"/>
      <c r="L95" s="27"/>
      <c r="O95" s="27"/>
      <c r="P95" s="27"/>
      <c r="Q95" s="27"/>
      <c r="R95" s="27"/>
      <c r="S95" s="13"/>
      <c r="T95" s="33"/>
      <c r="U95" s="33"/>
      <c r="V95" s="27"/>
      <c r="W95" s="33"/>
      <c r="X95" s="33"/>
      <c r="Y95" s="33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</row>
    <row r="96" spans="1:43" s="25" customFormat="1" ht="12.75">
      <c r="A96" s="26"/>
      <c r="J96" s="27"/>
      <c r="L96" s="27"/>
      <c r="O96" s="27"/>
      <c r="P96" s="27"/>
      <c r="Q96" s="27"/>
      <c r="R96" s="27"/>
      <c r="S96" s="13"/>
      <c r="T96" s="33"/>
      <c r="U96" s="33"/>
      <c r="V96" s="27"/>
      <c r="W96" s="33"/>
      <c r="X96" s="33"/>
      <c r="Y96" s="33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</row>
    <row r="97" spans="1:43" s="25" customFormat="1" ht="12.75">
      <c r="A97" s="26"/>
      <c r="J97" s="27"/>
      <c r="L97" s="27"/>
      <c r="O97" s="27"/>
      <c r="P97" s="27"/>
      <c r="Q97" s="27"/>
      <c r="R97" s="27"/>
      <c r="S97" s="13"/>
      <c r="T97" s="33"/>
      <c r="U97" s="33"/>
      <c r="V97" s="27"/>
      <c r="W97" s="33"/>
      <c r="X97" s="33"/>
      <c r="Y97" s="33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 s="25" customFormat="1" ht="12.75">
      <c r="A98" s="26"/>
      <c r="J98" s="27"/>
      <c r="L98" s="27"/>
      <c r="O98" s="27"/>
      <c r="P98" s="27"/>
      <c r="Q98" s="27"/>
      <c r="R98" s="27"/>
      <c r="S98" s="13"/>
      <c r="T98" s="33"/>
      <c r="U98" s="33"/>
      <c r="V98" s="27"/>
      <c r="W98" s="33"/>
      <c r="X98" s="33"/>
      <c r="Y98" s="33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:43" s="25" customFormat="1" ht="12.75">
      <c r="A99" s="26"/>
      <c r="J99" s="27"/>
      <c r="L99" s="27"/>
      <c r="O99" s="27"/>
      <c r="P99" s="27"/>
      <c r="Q99" s="27"/>
      <c r="R99" s="27"/>
      <c r="S99" s="13"/>
      <c r="T99" s="33"/>
      <c r="U99" s="33"/>
      <c r="V99" s="27"/>
      <c r="W99" s="33"/>
      <c r="X99" s="33"/>
      <c r="Y99" s="33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:43" s="25" customFormat="1" ht="12.75">
      <c r="A100" s="26"/>
      <c r="J100" s="27"/>
      <c r="L100" s="27"/>
      <c r="O100" s="27"/>
      <c r="P100" s="27"/>
      <c r="Q100" s="27"/>
      <c r="R100" s="27"/>
      <c r="S100" s="13"/>
      <c r="T100" s="33"/>
      <c r="U100" s="33"/>
      <c r="V100" s="27"/>
      <c r="W100" s="33"/>
      <c r="X100" s="33"/>
      <c r="Y100" s="33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:43" s="25" customFormat="1" ht="12.75">
      <c r="A101" s="26"/>
      <c r="J101" s="27"/>
      <c r="L101" s="27"/>
      <c r="O101" s="27"/>
      <c r="P101" s="27"/>
      <c r="Q101" s="27"/>
      <c r="R101" s="27"/>
      <c r="S101" s="13"/>
      <c r="T101" s="33"/>
      <c r="U101" s="33"/>
      <c r="V101" s="27"/>
      <c r="W101" s="33"/>
      <c r="X101" s="33"/>
      <c r="Y101" s="33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:43" s="25" customFormat="1" ht="12.75">
      <c r="A102" s="26"/>
      <c r="J102" s="27"/>
      <c r="L102" s="27"/>
      <c r="O102" s="27"/>
      <c r="P102" s="27"/>
      <c r="Q102" s="27"/>
      <c r="R102" s="27"/>
      <c r="S102" s="13"/>
      <c r="T102" s="33"/>
      <c r="U102" s="33"/>
      <c r="V102" s="27"/>
      <c r="W102" s="33"/>
      <c r="X102" s="33"/>
      <c r="Y102" s="33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:43" s="25" customFormat="1" ht="12.75">
      <c r="A103" s="26"/>
      <c r="J103" s="27"/>
      <c r="L103" s="27"/>
      <c r="O103" s="27"/>
      <c r="P103" s="27"/>
      <c r="Q103" s="27"/>
      <c r="R103" s="27"/>
      <c r="S103" s="13"/>
      <c r="T103" s="33"/>
      <c r="U103" s="33"/>
      <c r="V103" s="27"/>
      <c r="W103" s="33"/>
      <c r="X103" s="33"/>
      <c r="Y103" s="33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:43" s="25" customFormat="1" ht="12.75">
      <c r="A104" s="26"/>
      <c r="J104" s="27"/>
      <c r="L104" s="27"/>
      <c r="O104" s="27"/>
      <c r="P104" s="27"/>
      <c r="Q104" s="27"/>
      <c r="R104" s="27"/>
      <c r="S104" s="13"/>
      <c r="T104" s="33"/>
      <c r="U104" s="33"/>
      <c r="V104" s="27"/>
      <c r="W104" s="33"/>
      <c r="X104" s="33"/>
      <c r="Y104" s="33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:43" s="25" customFormat="1" ht="12.75">
      <c r="A105" s="26"/>
      <c r="J105" s="27"/>
      <c r="L105" s="27"/>
      <c r="O105" s="27"/>
      <c r="P105" s="27"/>
      <c r="Q105" s="27"/>
      <c r="R105" s="27"/>
      <c r="S105" s="13"/>
      <c r="T105" s="33"/>
      <c r="U105" s="33"/>
      <c r="V105" s="27"/>
      <c r="W105" s="33"/>
      <c r="X105" s="33"/>
      <c r="Y105" s="33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:43" s="25" customFormat="1" ht="12.75">
      <c r="A106" s="26"/>
      <c r="J106" s="27"/>
      <c r="L106" s="27"/>
      <c r="O106" s="27"/>
      <c r="P106" s="27"/>
      <c r="Q106" s="27"/>
      <c r="R106" s="27"/>
      <c r="S106" s="13"/>
      <c r="T106" s="33"/>
      <c r="U106" s="33"/>
      <c r="V106" s="27"/>
      <c r="W106" s="33"/>
      <c r="X106" s="33"/>
      <c r="Y106" s="33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:43" s="25" customFormat="1" ht="12.75">
      <c r="A107" s="26"/>
      <c r="J107" s="27"/>
      <c r="L107" s="27"/>
      <c r="O107" s="27"/>
      <c r="P107" s="27"/>
      <c r="Q107" s="27"/>
      <c r="R107" s="27"/>
      <c r="S107" s="13"/>
      <c r="T107" s="33"/>
      <c r="U107" s="33"/>
      <c r="V107" s="27"/>
      <c r="W107" s="33"/>
      <c r="X107" s="33"/>
      <c r="Y107" s="33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:43" s="25" customFormat="1" ht="12.75">
      <c r="A108" s="26"/>
      <c r="J108" s="27"/>
      <c r="L108" s="27"/>
      <c r="O108" s="27"/>
      <c r="P108" s="27"/>
      <c r="Q108" s="27"/>
      <c r="R108" s="27"/>
      <c r="S108" s="13"/>
      <c r="T108" s="33"/>
      <c r="U108" s="33"/>
      <c r="V108" s="27"/>
      <c r="W108" s="33"/>
      <c r="X108" s="33"/>
      <c r="Y108" s="33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:43" s="25" customFormat="1" ht="12.75">
      <c r="A109" s="26"/>
      <c r="J109" s="27"/>
      <c r="L109" s="27"/>
      <c r="O109" s="27"/>
      <c r="P109" s="27"/>
      <c r="Q109" s="27"/>
      <c r="R109" s="27"/>
      <c r="S109" s="13"/>
      <c r="T109" s="33"/>
      <c r="U109" s="33"/>
      <c r="V109" s="27"/>
      <c r="W109" s="33"/>
      <c r="X109" s="33"/>
      <c r="Y109" s="33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:43" s="25" customFormat="1" ht="12.75">
      <c r="A110" s="26"/>
      <c r="J110" s="27"/>
      <c r="L110" s="27"/>
      <c r="O110" s="27"/>
      <c r="P110" s="27"/>
      <c r="Q110" s="27"/>
      <c r="R110" s="27"/>
      <c r="S110" s="13"/>
      <c r="T110" s="33"/>
      <c r="U110" s="33"/>
      <c r="V110" s="27"/>
      <c r="W110" s="33"/>
      <c r="X110" s="33"/>
      <c r="Y110" s="33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:43" s="25" customFormat="1" ht="12.75">
      <c r="A111" s="26"/>
      <c r="J111" s="27"/>
      <c r="L111" s="27"/>
      <c r="O111" s="27"/>
      <c r="P111" s="27"/>
      <c r="Q111" s="27"/>
      <c r="R111" s="27"/>
      <c r="S111" s="13"/>
      <c r="T111" s="33"/>
      <c r="U111" s="33"/>
      <c r="V111" s="27"/>
      <c r="W111" s="33"/>
      <c r="X111" s="33"/>
      <c r="Y111" s="33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:43" s="25" customFormat="1" ht="12.75">
      <c r="A112" s="26"/>
      <c r="J112" s="27"/>
      <c r="L112" s="27"/>
      <c r="O112" s="27"/>
      <c r="P112" s="27"/>
      <c r="Q112" s="27"/>
      <c r="R112" s="27"/>
      <c r="S112" s="13"/>
      <c r="T112" s="33"/>
      <c r="U112" s="33"/>
      <c r="V112" s="27"/>
      <c r="W112" s="33"/>
      <c r="X112" s="33"/>
      <c r="Y112" s="33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:43" s="25" customFormat="1" ht="12.75">
      <c r="A113" s="26"/>
      <c r="J113" s="27"/>
      <c r="L113" s="27"/>
      <c r="O113" s="27"/>
      <c r="P113" s="27"/>
      <c r="Q113" s="27"/>
      <c r="R113" s="27"/>
      <c r="S113" s="13"/>
      <c r="T113" s="33"/>
      <c r="U113" s="33"/>
      <c r="V113" s="27"/>
      <c r="W113" s="33"/>
      <c r="X113" s="33"/>
      <c r="Y113" s="33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:43" s="25" customFormat="1" ht="12.75">
      <c r="A114" s="26"/>
      <c r="J114" s="27"/>
      <c r="L114" s="27"/>
      <c r="O114" s="27"/>
      <c r="P114" s="27"/>
      <c r="Q114" s="27"/>
      <c r="R114" s="27"/>
      <c r="S114" s="13"/>
      <c r="T114" s="33"/>
      <c r="U114" s="33"/>
      <c r="V114" s="27"/>
      <c r="W114" s="33"/>
      <c r="X114" s="33"/>
      <c r="Y114" s="33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:43" s="25" customFormat="1" ht="12.75">
      <c r="A115" s="26"/>
      <c r="J115" s="27"/>
      <c r="L115" s="27"/>
      <c r="O115" s="27"/>
      <c r="P115" s="27"/>
      <c r="Q115" s="27"/>
      <c r="R115" s="27"/>
      <c r="S115" s="13"/>
      <c r="T115" s="33"/>
      <c r="U115" s="33"/>
      <c r="V115" s="27"/>
      <c r="W115" s="33"/>
      <c r="X115" s="33"/>
      <c r="Y115" s="33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:43" s="25" customFormat="1" ht="12.75">
      <c r="A116" s="26"/>
      <c r="J116" s="27"/>
      <c r="L116" s="27"/>
      <c r="O116" s="27"/>
      <c r="P116" s="27"/>
      <c r="Q116" s="27"/>
      <c r="R116" s="27"/>
      <c r="S116" s="13"/>
      <c r="T116" s="33"/>
      <c r="U116" s="33"/>
      <c r="V116" s="27"/>
      <c r="W116" s="33"/>
      <c r="X116" s="33"/>
      <c r="Y116" s="33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:43" s="25" customFormat="1" ht="12.75">
      <c r="A117" s="26"/>
      <c r="J117" s="27"/>
      <c r="L117" s="27"/>
      <c r="O117" s="27"/>
      <c r="P117" s="27"/>
      <c r="Q117" s="27"/>
      <c r="R117" s="27"/>
      <c r="S117" s="13"/>
      <c r="T117" s="33"/>
      <c r="U117" s="33"/>
      <c r="V117" s="27"/>
      <c r="W117" s="33"/>
      <c r="X117" s="33"/>
      <c r="Y117" s="33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:43" s="25" customFormat="1" ht="12.75">
      <c r="A118" s="26"/>
      <c r="J118" s="27"/>
      <c r="L118" s="27"/>
      <c r="O118" s="27"/>
      <c r="P118" s="27"/>
      <c r="Q118" s="27"/>
      <c r="R118" s="27"/>
      <c r="S118" s="13"/>
      <c r="T118" s="33"/>
      <c r="U118" s="33"/>
      <c r="V118" s="27"/>
      <c r="W118" s="33"/>
      <c r="X118" s="33"/>
      <c r="Y118" s="33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:43" s="25" customFormat="1" ht="12.75">
      <c r="A119" s="26"/>
      <c r="J119" s="27"/>
      <c r="L119" s="27"/>
      <c r="O119" s="27"/>
      <c r="P119" s="27"/>
      <c r="Q119" s="27"/>
      <c r="R119" s="27"/>
      <c r="S119" s="13"/>
      <c r="T119" s="33"/>
      <c r="U119" s="33"/>
      <c r="V119" s="27"/>
      <c r="W119" s="33"/>
      <c r="X119" s="33"/>
      <c r="Y119" s="33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:43" s="25" customFormat="1" ht="12.75">
      <c r="A120" s="26"/>
      <c r="J120" s="27"/>
      <c r="L120" s="27"/>
      <c r="O120" s="27"/>
      <c r="P120" s="27"/>
      <c r="Q120" s="27"/>
      <c r="R120" s="27"/>
      <c r="S120" s="13"/>
      <c r="T120" s="33"/>
      <c r="U120" s="33"/>
      <c r="V120" s="27"/>
      <c r="W120" s="33"/>
      <c r="X120" s="33"/>
      <c r="Y120" s="33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:43" s="25" customFormat="1" ht="12.75">
      <c r="A121" s="26"/>
      <c r="J121" s="27"/>
      <c r="L121" s="27"/>
      <c r="O121" s="27"/>
      <c r="P121" s="27"/>
      <c r="Q121" s="27"/>
      <c r="R121" s="27"/>
      <c r="S121" s="13"/>
      <c r="T121" s="33"/>
      <c r="U121" s="33"/>
      <c r="V121" s="27"/>
      <c r="W121" s="33"/>
      <c r="X121" s="33"/>
      <c r="Y121" s="33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:43" s="25" customFormat="1" ht="12.75">
      <c r="A122" s="26"/>
      <c r="J122" s="27"/>
      <c r="L122" s="27"/>
      <c r="O122" s="27"/>
      <c r="P122" s="27"/>
      <c r="Q122" s="27"/>
      <c r="R122" s="27"/>
      <c r="S122" s="13"/>
      <c r="T122" s="33"/>
      <c r="U122" s="33"/>
      <c r="V122" s="27"/>
      <c r="W122" s="33"/>
      <c r="X122" s="33"/>
      <c r="Y122" s="33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:43" s="25" customFormat="1" ht="12.75">
      <c r="A123" s="26"/>
      <c r="J123" s="27"/>
      <c r="L123" s="27"/>
      <c r="O123" s="27"/>
      <c r="P123" s="27"/>
      <c r="Q123" s="27"/>
      <c r="R123" s="27"/>
      <c r="S123" s="13"/>
      <c r="T123" s="33"/>
      <c r="U123" s="33"/>
      <c r="V123" s="27"/>
      <c r="W123" s="33"/>
      <c r="X123" s="33"/>
      <c r="Y123" s="33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:43" s="25" customFormat="1" ht="12.75">
      <c r="A124" s="26"/>
      <c r="J124" s="27"/>
      <c r="L124" s="27"/>
      <c r="O124" s="27"/>
      <c r="P124" s="27"/>
      <c r="Q124" s="27"/>
      <c r="R124" s="27"/>
      <c r="S124" s="13"/>
      <c r="T124" s="33"/>
      <c r="U124" s="33"/>
      <c r="V124" s="27"/>
      <c r="W124" s="33"/>
      <c r="X124" s="33"/>
      <c r="Y124" s="33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:43" s="25" customFormat="1" ht="12.75">
      <c r="A125" s="26"/>
      <c r="J125" s="27"/>
      <c r="L125" s="27"/>
      <c r="O125" s="27"/>
      <c r="P125" s="27"/>
      <c r="Q125" s="27"/>
      <c r="R125" s="27"/>
      <c r="S125" s="13"/>
      <c r="T125" s="33"/>
      <c r="U125" s="33"/>
      <c r="V125" s="27"/>
      <c r="W125" s="33"/>
      <c r="X125" s="33"/>
      <c r="Y125" s="33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:43" s="25" customFormat="1" ht="12.75">
      <c r="A126" s="26"/>
      <c r="J126" s="27"/>
      <c r="L126" s="27"/>
      <c r="O126" s="27"/>
      <c r="P126" s="27"/>
      <c r="Q126" s="27"/>
      <c r="R126" s="27"/>
      <c r="S126" s="13"/>
      <c r="T126" s="33"/>
      <c r="U126" s="33"/>
      <c r="V126" s="27"/>
      <c r="W126" s="33"/>
      <c r="X126" s="33"/>
      <c r="Y126" s="33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:43" s="25" customFormat="1" ht="12.75">
      <c r="A127" s="26"/>
      <c r="J127" s="27"/>
      <c r="L127" s="27"/>
      <c r="O127" s="27"/>
      <c r="P127" s="27"/>
      <c r="Q127" s="27"/>
      <c r="R127" s="27"/>
      <c r="S127" s="13"/>
      <c r="T127" s="33"/>
      <c r="U127" s="33"/>
      <c r="V127" s="27"/>
      <c r="W127" s="33"/>
      <c r="X127" s="33"/>
      <c r="Y127" s="33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:43" s="25" customFormat="1" ht="12.75">
      <c r="A128" s="26"/>
      <c r="J128" s="27"/>
      <c r="L128" s="27"/>
      <c r="O128" s="27"/>
      <c r="P128" s="27"/>
      <c r="Q128" s="27"/>
      <c r="R128" s="27"/>
      <c r="S128" s="13"/>
      <c r="T128" s="33"/>
      <c r="U128" s="33"/>
      <c r="V128" s="27"/>
      <c r="W128" s="33"/>
      <c r="X128" s="33"/>
      <c r="Y128" s="33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:43" s="25" customFormat="1" ht="12.75">
      <c r="A129" s="26"/>
      <c r="J129" s="27"/>
      <c r="L129" s="27"/>
      <c r="O129" s="27"/>
      <c r="P129" s="27"/>
      <c r="Q129" s="27"/>
      <c r="R129" s="27"/>
      <c r="S129" s="13"/>
      <c r="T129" s="33"/>
      <c r="U129" s="33"/>
      <c r="V129" s="27"/>
      <c r="W129" s="33"/>
      <c r="X129" s="33"/>
      <c r="Y129" s="33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:43" s="25" customFormat="1" ht="12.75">
      <c r="A130" s="26"/>
      <c r="J130" s="27"/>
      <c r="L130" s="27"/>
      <c r="O130" s="27"/>
      <c r="P130" s="27"/>
      <c r="Q130" s="27"/>
      <c r="R130" s="27"/>
      <c r="S130" s="13"/>
      <c r="T130" s="33"/>
      <c r="U130" s="33"/>
      <c r="V130" s="27"/>
      <c r="W130" s="33"/>
      <c r="X130" s="33"/>
      <c r="Y130" s="33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:43" s="25" customFormat="1" ht="12.75">
      <c r="A131" s="26"/>
      <c r="J131" s="27"/>
      <c r="L131" s="27"/>
      <c r="O131" s="27"/>
      <c r="P131" s="27"/>
      <c r="Q131" s="27"/>
      <c r="R131" s="27"/>
      <c r="S131" s="13"/>
      <c r="T131" s="33"/>
      <c r="U131" s="33"/>
      <c r="V131" s="27"/>
      <c r="W131" s="33"/>
      <c r="X131" s="33"/>
      <c r="Y131" s="33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:43" s="25" customFormat="1" ht="12.75">
      <c r="A132" s="26"/>
      <c r="J132" s="27"/>
      <c r="L132" s="27"/>
      <c r="O132" s="27"/>
      <c r="P132" s="27"/>
      <c r="Q132" s="27"/>
      <c r="R132" s="27"/>
      <c r="S132" s="13"/>
      <c r="T132" s="33"/>
      <c r="U132" s="33"/>
      <c r="V132" s="27"/>
      <c r="W132" s="33"/>
      <c r="X132" s="33"/>
      <c r="Y132" s="33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:43" s="25" customFormat="1" ht="12.75">
      <c r="A133" s="26"/>
      <c r="J133" s="27"/>
      <c r="L133" s="27"/>
      <c r="O133" s="27"/>
      <c r="P133" s="27"/>
      <c r="Q133" s="27"/>
      <c r="R133" s="27"/>
      <c r="S133" s="13"/>
      <c r="T133" s="33"/>
      <c r="U133" s="33"/>
      <c r="V133" s="27"/>
      <c r="W133" s="33"/>
      <c r="X133" s="33"/>
      <c r="Y133" s="33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:43" s="25" customFormat="1" ht="12.75">
      <c r="A134" s="26"/>
      <c r="J134" s="27"/>
      <c r="L134" s="27"/>
      <c r="O134" s="27"/>
      <c r="P134" s="27"/>
      <c r="Q134" s="27"/>
      <c r="R134" s="27"/>
      <c r="S134" s="13"/>
      <c r="T134" s="33"/>
      <c r="U134" s="33"/>
      <c r="V134" s="27"/>
      <c r="W134" s="33"/>
      <c r="X134" s="33"/>
      <c r="Y134" s="33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:43" s="25" customFormat="1" ht="12.75">
      <c r="A135" s="26"/>
      <c r="J135" s="27"/>
      <c r="L135" s="27"/>
      <c r="O135" s="27"/>
      <c r="P135" s="27"/>
      <c r="Q135" s="27"/>
      <c r="R135" s="27"/>
      <c r="S135" s="13"/>
      <c r="T135" s="33"/>
      <c r="U135" s="33"/>
      <c r="V135" s="27"/>
      <c r="W135" s="33"/>
      <c r="X135" s="33"/>
      <c r="Y135" s="33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:43" s="25" customFormat="1" ht="12.75">
      <c r="A136" s="26"/>
      <c r="J136" s="27"/>
      <c r="L136" s="27"/>
      <c r="O136" s="27"/>
      <c r="P136" s="27"/>
      <c r="Q136" s="27"/>
      <c r="R136" s="27"/>
      <c r="S136" s="13"/>
      <c r="T136" s="33"/>
      <c r="U136" s="33"/>
      <c r="V136" s="27"/>
      <c r="W136" s="33"/>
      <c r="X136" s="33"/>
      <c r="Y136" s="33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:43" s="25" customFormat="1" ht="12.75">
      <c r="A137" s="26"/>
      <c r="J137" s="27"/>
      <c r="L137" s="27"/>
      <c r="O137" s="27"/>
      <c r="P137" s="27"/>
      <c r="Q137" s="27"/>
      <c r="R137" s="27"/>
      <c r="S137" s="13"/>
      <c r="T137" s="33"/>
      <c r="U137" s="33"/>
      <c r="V137" s="27"/>
      <c r="W137" s="33"/>
      <c r="X137" s="33"/>
      <c r="Y137" s="33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:43" s="25" customFormat="1" ht="12.75">
      <c r="A138" s="26"/>
      <c r="J138" s="27"/>
      <c r="L138" s="27"/>
      <c r="O138" s="27"/>
      <c r="P138" s="27"/>
      <c r="Q138" s="27"/>
      <c r="R138" s="27"/>
      <c r="S138" s="13"/>
      <c r="T138" s="33"/>
      <c r="U138" s="33"/>
      <c r="V138" s="27"/>
      <c r="W138" s="33"/>
      <c r="X138" s="33"/>
      <c r="Y138" s="33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:43" s="25" customFormat="1" ht="12.75">
      <c r="A139" s="26"/>
      <c r="J139" s="27"/>
      <c r="L139" s="27"/>
      <c r="O139" s="27"/>
      <c r="P139" s="27"/>
      <c r="Q139" s="27"/>
      <c r="R139" s="27"/>
      <c r="S139" s="13"/>
      <c r="T139" s="33"/>
      <c r="U139" s="33"/>
      <c r="V139" s="27"/>
      <c r="W139" s="33"/>
      <c r="X139" s="33"/>
      <c r="Y139" s="33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:43" s="25" customFormat="1" ht="12.75">
      <c r="A140" s="26"/>
      <c r="J140" s="27"/>
      <c r="L140" s="27"/>
      <c r="O140" s="27"/>
      <c r="P140" s="27"/>
      <c r="Q140" s="27"/>
      <c r="R140" s="27"/>
      <c r="S140" s="13"/>
      <c r="T140" s="33"/>
      <c r="U140" s="33"/>
      <c r="V140" s="27"/>
      <c r="W140" s="33"/>
      <c r="X140" s="33"/>
      <c r="Y140" s="33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:43" s="25" customFormat="1" ht="12.75">
      <c r="A141" s="26"/>
      <c r="J141" s="27"/>
      <c r="L141" s="27"/>
      <c r="O141" s="27"/>
      <c r="P141" s="27"/>
      <c r="Q141" s="27"/>
      <c r="R141" s="27"/>
      <c r="S141" s="13"/>
      <c r="T141" s="33"/>
      <c r="U141" s="33"/>
      <c r="V141" s="27"/>
      <c r="W141" s="33"/>
      <c r="X141" s="33"/>
      <c r="Y141" s="33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:43" s="25" customFormat="1" ht="12.75">
      <c r="A142" s="26"/>
      <c r="J142" s="27"/>
      <c r="L142" s="27"/>
      <c r="O142" s="27"/>
      <c r="P142" s="27"/>
      <c r="Q142" s="27"/>
      <c r="R142" s="27"/>
      <c r="S142" s="13"/>
      <c r="T142" s="33"/>
      <c r="U142" s="33"/>
      <c r="V142" s="27"/>
      <c r="W142" s="33"/>
      <c r="X142" s="33"/>
      <c r="Y142" s="33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:43" s="25" customFormat="1" ht="12.75">
      <c r="A143" s="26"/>
      <c r="J143" s="27"/>
      <c r="L143" s="27"/>
      <c r="O143" s="27"/>
      <c r="P143" s="27"/>
      <c r="Q143" s="27"/>
      <c r="R143" s="27"/>
      <c r="S143" s="13"/>
      <c r="T143" s="33"/>
      <c r="U143" s="33"/>
      <c r="V143" s="27"/>
      <c r="W143" s="33"/>
      <c r="X143" s="33"/>
      <c r="Y143" s="33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:43" s="25" customFormat="1" ht="12.75">
      <c r="A144" s="26"/>
      <c r="J144" s="27"/>
      <c r="L144" s="27"/>
      <c r="O144" s="27"/>
      <c r="P144" s="27"/>
      <c r="Q144" s="27"/>
      <c r="R144" s="27"/>
      <c r="S144" s="13"/>
      <c r="T144" s="33"/>
      <c r="U144" s="33"/>
      <c r="V144" s="27"/>
      <c r="W144" s="33"/>
      <c r="X144" s="33"/>
      <c r="Y144" s="33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:43" s="25" customFormat="1" ht="12.75">
      <c r="A145" s="26"/>
      <c r="J145" s="27"/>
      <c r="L145" s="27"/>
      <c r="O145" s="27"/>
      <c r="P145" s="27"/>
      <c r="Q145" s="27"/>
      <c r="R145" s="27"/>
      <c r="S145" s="13"/>
      <c r="T145" s="33"/>
      <c r="U145" s="33"/>
      <c r="V145" s="27"/>
      <c r="W145" s="33"/>
      <c r="X145" s="33"/>
      <c r="Y145" s="33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:43" s="25" customFormat="1" ht="12.75">
      <c r="A146" s="26"/>
      <c r="J146" s="27"/>
      <c r="L146" s="27"/>
      <c r="O146" s="27"/>
      <c r="P146" s="27"/>
      <c r="Q146" s="27"/>
      <c r="R146" s="27"/>
      <c r="S146" s="13"/>
      <c r="T146" s="33"/>
      <c r="U146" s="33"/>
      <c r="V146" s="27"/>
      <c r="W146" s="33"/>
      <c r="X146" s="33"/>
      <c r="Y146" s="33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:43" s="25" customFormat="1" ht="12.75">
      <c r="A147" s="26"/>
      <c r="J147" s="27"/>
      <c r="L147" s="27"/>
      <c r="O147" s="27"/>
      <c r="P147" s="27"/>
      <c r="Q147" s="27"/>
      <c r="R147" s="27"/>
      <c r="S147" s="13"/>
      <c r="T147" s="33"/>
      <c r="U147" s="33"/>
      <c r="V147" s="27"/>
      <c r="W147" s="33"/>
      <c r="X147" s="33"/>
      <c r="Y147" s="33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:43" s="25" customFormat="1" ht="12.75">
      <c r="A148" s="26"/>
      <c r="J148" s="27"/>
      <c r="L148" s="27"/>
      <c r="O148" s="27"/>
      <c r="P148" s="27"/>
      <c r="Q148" s="27"/>
      <c r="R148" s="27"/>
      <c r="S148" s="13"/>
      <c r="T148" s="33"/>
      <c r="U148" s="33"/>
      <c r="V148" s="27"/>
      <c r="W148" s="33"/>
      <c r="X148" s="33"/>
      <c r="Y148" s="33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:43" s="25" customFormat="1" ht="12.75">
      <c r="A149" s="26"/>
      <c r="J149" s="27"/>
      <c r="L149" s="27"/>
      <c r="O149" s="27"/>
      <c r="P149" s="27"/>
      <c r="Q149" s="27"/>
      <c r="R149" s="27"/>
      <c r="S149" s="13"/>
      <c r="T149" s="33"/>
      <c r="U149" s="33"/>
      <c r="V149" s="27"/>
      <c r="W149" s="33"/>
      <c r="X149" s="33"/>
      <c r="Y149" s="33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:43" s="25" customFormat="1" ht="12.75">
      <c r="A150" s="26"/>
      <c r="J150" s="27"/>
      <c r="L150" s="27"/>
      <c r="O150" s="27"/>
      <c r="P150" s="27"/>
      <c r="Q150" s="27"/>
      <c r="R150" s="27"/>
      <c r="S150" s="13"/>
      <c r="T150" s="33"/>
      <c r="U150" s="33"/>
      <c r="V150" s="27"/>
      <c r="W150" s="33"/>
      <c r="X150" s="33"/>
      <c r="Y150" s="33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:43" s="25" customFormat="1" ht="12.75">
      <c r="A151" s="26"/>
      <c r="J151" s="27"/>
      <c r="L151" s="27"/>
      <c r="O151" s="27"/>
      <c r="P151" s="27"/>
      <c r="Q151" s="27"/>
      <c r="R151" s="27"/>
      <c r="S151" s="13"/>
      <c r="T151" s="33"/>
      <c r="U151" s="33"/>
      <c r="V151" s="27"/>
      <c r="W151" s="33"/>
      <c r="X151" s="33"/>
      <c r="Y151" s="33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:43" s="25" customFormat="1" ht="12.75">
      <c r="A152" s="26"/>
      <c r="J152" s="27"/>
      <c r="L152" s="27"/>
      <c r="O152" s="27"/>
      <c r="P152" s="27"/>
      <c r="Q152" s="27"/>
      <c r="R152" s="27"/>
      <c r="S152" s="13"/>
      <c r="T152" s="33"/>
      <c r="U152" s="33"/>
      <c r="V152" s="27"/>
      <c r="W152" s="33"/>
      <c r="X152" s="33"/>
      <c r="Y152" s="33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:43" s="25" customFormat="1" ht="12.75">
      <c r="A153" s="26"/>
      <c r="J153" s="27"/>
      <c r="L153" s="27"/>
      <c r="O153" s="27"/>
      <c r="P153" s="27"/>
      <c r="Q153" s="27"/>
      <c r="R153" s="27"/>
      <c r="S153" s="13"/>
      <c r="T153" s="33"/>
      <c r="U153" s="33"/>
      <c r="V153" s="27"/>
      <c r="W153" s="33"/>
      <c r="X153" s="33"/>
      <c r="Y153" s="33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:43" s="25" customFormat="1" ht="12.75">
      <c r="A154" s="26"/>
      <c r="J154" s="27"/>
      <c r="L154" s="27"/>
      <c r="O154" s="27"/>
      <c r="P154" s="27"/>
      <c r="Q154" s="27"/>
      <c r="R154" s="27"/>
      <c r="S154" s="13"/>
      <c r="T154" s="33"/>
      <c r="U154" s="33"/>
      <c r="V154" s="27"/>
      <c r="W154" s="33"/>
      <c r="X154" s="33"/>
      <c r="Y154" s="33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:43" s="25" customFormat="1" ht="12.75">
      <c r="A155" s="26"/>
      <c r="J155" s="27"/>
      <c r="L155" s="27"/>
      <c r="O155" s="27"/>
      <c r="P155" s="27"/>
      <c r="Q155" s="27"/>
      <c r="R155" s="27"/>
      <c r="S155" s="13"/>
      <c r="T155" s="33"/>
      <c r="U155" s="33"/>
      <c r="V155" s="27"/>
      <c r="W155" s="33"/>
      <c r="X155" s="33"/>
      <c r="Y155" s="33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:43" s="25" customFormat="1" ht="12.75">
      <c r="A156" s="26"/>
      <c r="J156" s="27"/>
      <c r="L156" s="27"/>
      <c r="O156" s="27"/>
      <c r="P156" s="27"/>
      <c r="Q156" s="27"/>
      <c r="R156" s="27"/>
      <c r="S156" s="13"/>
      <c r="T156" s="33"/>
      <c r="U156" s="33"/>
      <c r="V156" s="27"/>
      <c r="W156" s="33"/>
      <c r="X156" s="33"/>
      <c r="Y156" s="33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:43" s="25" customFormat="1" ht="12.75">
      <c r="A157" s="26"/>
      <c r="J157" s="27"/>
      <c r="L157" s="27"/>
      <c r="O157" s="27"/>
      <c r="P157" s="27"/>
      <c r="Q157" s="27"/>
      <c r="R157" s="27"/>
      <c r="S157" s="13"/>
      <c r="T157" s="33"/>
      <c r="U157" s="33"/>
      <c r="V157" s="27"/>
      <c r="W157" s="33"/>
      <c r="X157" s="33"/>
      <c r="Y157" s="33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:43" s="25" customFormat="1" ht="12.75">
      <c r="A158" s="26"/>
      <c r="J158" s="27"/>
      <c r="L158" s="27"/>
      <c r="O158" s="27"/>
      <c r="P158" s="27"/>
      <c r="Q158" s="27"/>
      <c r="R158" s="27"/>
      <c r="S158" s="13"/>
      <c r="T158" s="33"/>
      <c r="U158" s="33"/>
      <c r="V158" s="27"/>
      <c r="W158" s="33"/>
      <c r="X158" s="33"/>
      <c r="Y158" s="33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:43" s="25" customFormat="1" ht="12.75">
      <c r="A159" s="26"/>
      <c r="J159" s="27"/>
      <c r="L159" s="27"/>
      <c r="O159" s="27"/>
      <c r="P159" s="27"/>
      <c r="Q159" s="27"/>
      <c r="R159" s="27"/>
      <c r="S159" s="13"/>
      <c r="T159" s="33"/>
      <c r="U159" s="33"/>
      <c r="V159" s="27"/>
      <c r="W159" s="33"/>
      <c r="X159" s="33"/>
      <c r="Y159" s="33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:43" s="25" customFormat="1" ht="12.75">
      <c r="A160" s="26"/>
      <c r="J160" s="27"/>
      <c r="L160" s="27"/>
      <c r="O160" s="27"/>
      <c r="P160" s="27"/>
      <c r="Q160" s="27"/>
      <c r="R160" s="27"/>
      <c r="S160" s="13"/>
      <c r="T160" s="33"/>
      <c r="U160" s="33"/>
      <c r="V160" s="27"/>
      <c r="W160" s="33"/>
      <c r="X160" s="33"/>
      <c r="Y160" s="33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:43" s="25" customFormat="1" ht="12.75">
      <c r="A161" s="26"/>
      <c r="J161" s="27"/>
      <c r="L161" s="27"/>
      <c r="O161" s="27"/>
      <c r="P161" s="27"/>
      <c r="Q161" s="27"/>
      <c r="R161" s="27"/>
      <c r="S161" s="13"/>
      <c r="T161" s="33"/>
      <c r="U161" s="33"/>
      <c r="V161" s="27"/>
      <c r="W161" s="33"/>
      <c r="X161" s="33"/>
      <c r="Y161" s="33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:43" s="25" customFormat="1" ht="12.75">
      <c r="A162" s="26"/>
      <c r="J162" s="27"/>
      <c r="L162" s="27"/>
      <c r="O162" s="27"/>
      <c r="P162" s="27"/>
      <c r="Q162" s="27"/>
      <c r="R162" s="27"/>
      <c r="S162" s="13"/>
      <c r="T162" s="33"/>
      <c r="U162" s="33"/>
      <c r="V162" s="27"/>
      <c r="W162" s="33"/>
      <c r="X162" s="33"/>
      <c r="Y162" s="33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  <row r="163" spans="1:43" s="25" customFormat="1" ht="12.75">
      <c r="A163" s="26"/>
      <c r="J163" s="27"/>
      <c r="L163" s="27"/>
      <c r="O163" s="27"/>
      <c r="P163" s="27"/>
      <c r="Q163" s="27"/>
      <c r="R163" s="27"/>
      <c r="S163" s="13"/>
      <c r="T163" s="33"/>
      <c r="U163" s="33"/>
      <c r="V163" s="27"/>
      <c r="W163" s="33"/>
      <c r="X163" s="33"/>
      <c r="Y163" s="33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</row>
    <row r="164" spans="1:43" s="25" customFormat="1" ht="12.75">
      <c r="A164" s="26"/>
      <c r="J164" s="27"/>
      <c r="L164" s="27"/>
      <c r="O164" s="27"/>
      <c r="P164" s="27"/>
      <c r="Q164" s="27"/>
      <c r="R164" s="27"/>
      <c r="S164" s="13"/>
      <c r="T164" s="33"/>
      <c r="U164" s="33"/>
      <c r="V164" s="27"/>
      <c r="W164" s="33"/>
      <c r="X164" s="33"/>
      <c r="Y164" s="33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:43" s="25" customFormat="1" ht="12.75">
      <c r="A165" s="26"/>
      <c r="J165" s="27"/>
      <c r="L165" s="27"/>
      <c r="O165" s="27"/>
      <c r="P165" s="27"/>
      <c r="Q165" s="27"/>
      <c r="R165" s="27"/>
      <c r="S165" s="13"/>
      <c r="T165" s="33"/>
      <c r="U165" s="33"/>
      <c r="V165" s="27"/>
      <c r="W165" s="33"/>
      <c r="X165" s="33"/>
      <c r="Y165" s="33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</row>
    <row r="166" spans="1:43" s="25" customFormat="1" ht="12.75">
      <c r="A166" s="26"/>
      <c r="J166" s="27"/>
      <c r="L166" s="27"/>
      <c r="O166" s="27"/>
      <c r="P166" s="27"/>
      <c r="Q166" s="27"/>
      <c r="R166" s="27"/>
      <c r="S166" s="13"/>
      <c r="T166" s="33"/>
      <c r="U166" s="33"/>
      <c r="V166" s="27"/>
      <c r="W166" s="33"/>
      <c r="X166" s="33"/>
      <c r="Y166" s="33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</row>
    <row r="167" spans="1:43" s="25" customFormat="1" ht="12.75">
      <c r="A167" s="26"/>
      <c r="J167" s="27"/>
      <c r="L167" s="27"/>
      <c r="O167" s="27"/>
      <c r="P167" s="27"/>
      <c r="Q167" s="27"/>
      <c r="R167" s="27"/>
      <c r="S167" s="13"/>
      <c r="T167" s="33"/>
      <c r="U167" s="33"/>
      <c r="V167" s="27"/>
      <c r="W167" s="33"/>
      <c r="X167" s="33"/>
      <c r="Y167" s="33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</row>
    <row r="168" spans="1:43" s="25" customFormat="1" ht="12.75">
      <c r="A168" s="26"/>
      <c r="J168" s="27"/>
      <c r="L168" s="27"/>
      <c r="O168" s="27"/>
      <c r="P168" s="27"/>
      <c r="Q168" s="27"/>
      <c r="R168" s="27"/>
      <c r="S168" s="13"/>
      <c r="T168" s="33"/>
      <c r="U168" s="33"/>
      <c r="V168" s="27"/>
      <c r="W168" s="33"/>
      <c r="X168" s="33"/>
      <c r="Y168" s="33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</row>
    <row r="169" spans="1:43" s="25" customFormat="1" ht="12.75">
      <c r="A169" s="26"/>
      <c r="J169" s="27"/>
      <c r="L169" s="27"/>
      <c r="O169" s="27"/>
      <c r="P169" s="27"/>
      <c r="Q169" s="27"/>
      <c r="R169" s="27"/>
      <c r="S169" s="13"/>
      <c r="T169" s="33"/>
      <c r="U169" s="33"/>
      <c r="V169" s="27"/>
      <c r="W169" s="33"/>
      <c r="X169" s="33"/>
      <c r="Y169" s="33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</row>
    <row r="170" spans="1:43" s="25" customFormat="1" ht="12.75">
      <c r="A170" s="26"/>
      <c r="J170" s="27"/>
      <c r="L170" s="27"/>
      <c r="O170" s="27"/>
      <c r="P170" s="27"/>
      <c r="Q170" s="27"/>
      <c r="R170" s="27"/>
      <c r="S170" s="13"/>
      <c r="T170" s="33"/>
      <c r="U170" s="33"/>
      <c r="V170" s="27"/>
      <c r="W170" s="33"/>
      <c r="X170" s="33"/>
      <c r="Y170" s="33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</row>
    <row r="171" spans="1:43" s="25" customFormat="1" ht="12.75">
      <c r="A171" s="26"/>
      <c r="J171" s="27"/>
      <c r="L171" s="27"/>
      <c r="O171" s="27"/>
      <c r="P171" s="27"/>
      <c r="Q171" s="27"/>
      <c r="R171" s="27"/>
      <c r="S171" s="13"/>
      <c r="T171" s="33"/>
      <c r="U171" s="33"/>
      <c r="V171" s="27"/>
      <c r="W171" s="33"/>
      <c r="X171" s="33"/>
      <c r="Y171" s="33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</row>
    <row r="172" spans="1:43" s="25" customFormat="1" ht="12.75">
      <c r="A172" s="26"/>
      <c r="J172" s="27"/>
      <c r="L172" s="27"/>
      <c r="O172" s="27"/>
      <c r="P172" s="27"/>
      <c r="Q172" s="27"/>
      <c r="R172" s="27"/>
      <c r="S172" s="13"/>
      <c r="T172" s="33"/>
      <c r="U172" s="33"/>
      <c r="V172" s="27"/>
      <c r="W172" s="33"/>
      <c r="X172" s="33"/>
      <c r="Y172" s="33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1:43" s="25" customFormat="1" ht="12.75">
      <c r="A173" s="26"/>
      <c r="J173" s="27"/>
      <c r="L173" s="27"/>
      <c r="O173" s="27"/>
      <c r="P173" s="27"/>
      <c r="Q173" s="27"/>
      <c r="R173" s="27"/>
      <c r="S173" s="13"/>
      <c r="T173" s="33"/>
      <c r="U173" s="33"/>
      <c r="V173" s="27"/>
      <c r="W173" s="33"/>
      <c r="X173" s="33"/>
      <c r="Y173" s="33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:43" s="25" customFormat="1" ht="12.75">
      <c r="A174" s="26"/>
      <c r="J174" s="27"/>
      <c r="L174" s="27"/>
      <c r="O174" s="27"/>
      <c r="P174" s="27"/>
      <c r="Q174" s="27"/>
      <c r="R174" s="27"/>
      <c r="S174" s="13"/>
      <c r="T174" s="33"/>
      <c r="U174" s="33"/>
      <c r="V174" s="27"/>
      <c r="W174" s="33"/>
      <c r="X174" s="33"/>
      <c r="Y174" s="33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:43" s="25" customFormat="1" ht="12.75">
      <c r="A175" s="26"/>
      <c r="J175" s="27"/>
      <c r="L175" s="27"/>
      <c r="O175" s="27"/>
      <c r="P175" s="27"/>
      <c r="Q175" s="27"/>
      <c r="R175" s="27"/>
      <c r="S175" s="13"/>
      <c r="T175" s="33"/>
      <c r="U175" s="33"/>
      <c r="V175" s="27"/>
      <c r="W175" s="33"/>
      <c r="X175" s="33"/>
      <c r="Y175" s="33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:43" s="25" customFormat="1" ht="12.75">
      <c r="A176" s="26"/>
      <c r="J176" s="27"/>
      <c r="L176" s="27"/>
      <c r="O176" s="27"/>
      <c r="P176" s="27"/>
      <c r="Q176" s="27"/>
      <c r="R176" s="27"/>
      <c r="S176" s="13"/>
      <c r="T176" s="33"/>
      <c r="U176" s="33"/>
      <c r="V176" s="27"/>
      <c r="W176" s="33"/>
      <c r="X176" s="33"/>
      <c r="Y176" s="33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:43" s="25" customFormat="1" ht="12.75">
      <c r="A177" s="26"/>
      <c r="J177" s="27"/>
      <c r="L177" s="27"/>
      <c r="O177" s="27"/>
      <c r="P177" s="27"/>
      <c r="Q177" s="27"/>
      <c r="R177" s="27"/>
      <c r="S177" s="13"/>
      <c r="T177" s="33"/>
      <c r="U177" s="33"/>
      <c r="V177" s="27"/>
      <c r="W177" s="33"/>
      <c r="X177" s="33"/>
      <c r="Y177" s="33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</row>
    <row r="178" spans="1:43" s="25" customFormat="1" ht="12.75">
      <c r="A178" s="26"/>
      <c r="J178" s="27"/>
      <c r="L178" s="27"/>
      <c r="O178" s="27"/>
      <c r="P178" s="27"/>
      <c r="Q178" s="27"/>
      <c r="R178" s="27"/>
      <c r="S178" s="13"/>
      <c r="T178" s="33"/>
      <c r="U178" s="33"/>
      <c r="V178" s="27"/>
      <c r="W178" s="33"/>
      <c r="X178" s="33"/>
      <c r="Y178" s="33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:43" s="25" customFormat="1" ht="12.75">
      <c r="A179" s="26"/>
      <c r="J179" s="27"/>
      <c r="L179" s="27"/>
      <c r="O179" s="27"/>
      <c r="P179" s="27"/>
      <c r="Q179" s="27"/>
      <c r="R179" s="27"/>
      <c r="S179" s="13"/>
      <c r="T179" s="33"/>
      <c r="U179" s="33"/>
      <c r="V179" s="27"/>
      <c r="W179" s="33"/>
      <c r="X179" s="33"/>
      <c r="Y179" s="33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:43" s="25" customFormat="1" ht="12.75">
      <c r="A180" s="26"/>
      <c r="J180" s="27"/>
      <c r="L180" s="27"/>
      <c r="O180" s="27"/>
      <c r="P180" s="27"/>
      <c r="Q180" s="27"/>
      <c r="R180" s="27"/>
      <c r="S180" s="13"/>
      <c r="T180" s="33"/>
      <c r="U180" s="33"/>
      <c r="V180" s="27"/>
      <c r="W180" s="33"/>
      <c r="X180" s="33"/>
      <c r="Y180" s="33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  <row r="181" spans="1:43" s="25" customFormat="1" ht="12.75">
      <c r="A181" s="26"/>
      <c r="J181" s="27"/>
      <c r="L181" s="27"/>
      <c r="O181" s="27"/>
      <c r="P181" s="27"/>
      <c r="Q181" s="27"/>
      <c r="R181" s="27"/>
      <c r="S181" s="13"/>
      <c r="T181" s="33"/>
      <c r="U181" s="33"/>
      <c r="V181" s="27"/>
      <c r="W181" s="33"/>
      <c r="X181" s="33"/>
      <c r="Y181" s="33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1:43" s="25" customFormat="1" ht="12.75">
      <c r="A182" s="26"/>
      <c r="J182" s="27"/>
      <c r="L182" s="27"/>
      <c r="O182" s="27"/>
      <c r="P182" s="27"/>
      <c r="Q182" s="27"/>
      <c r="R182" s="27"/>
      <c r="S182" s="13"/>
      <c r="T182" s="33"/>
      <c r="U182" s="33"/>
      <c r="V182" s="27"/>
      <c r="W182" s="33"/>
      <c r="X182" s="33"/>
      <c r="Y182" s="33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1:43" s="25" customFormat="1" ht="12.75">
      <c r="A183" s="26"/>
      <c r="J183" s="27"/>
      <c r="L183" s="27"/>
      <c r="O183" s="27"/>
      <c r="P183" s="27"/>
      <c r="Q183" s="27"/>
      <c r="R183" s="27"/>
      <c r="S183" s="13"/>
      <c r="T183" s="33"/>
      <c r="U183" s="33"/>
      <c r="V183" s="27"/>
      <c r="W183" s="33"/>
      <c r="X183" s="33"/>
      <c r="Y183" s="33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</row>
    <row r="184" spans="1:43" s="25" customFormat="1" ht="12.75">
      <c r="A184" s="26"/>
      <c r="J184" s="27"/>
      <c r="L184" s="27"/>
      <c r="O184" s="27"/>
      <c r="P184" s="27"/>
      <c r="Q184" s="27"/>
      <c r="R184" s="27"/>
      <c r="S184" s="13"/>
      <c r="T184" s="33"/>
      <c r="U184" s="33"/>
      <c r="V184" s="27"/>
      <c r="W184" s="33"/>
      <c r="X184" s="33"/>
      <c r="Y184" s="33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</row>
    <row r="185" spans="1:43" s="25" customFormat="1" ht="12.75">
      <c r="A185" s="26"/>
      <c r="J185" s="27"/>
      <c r="L185" s="27"/>
      <c r="O185" s="27"/>
      <c r="P185" s="27"/>
      <c r="Q185" s="27"/>
      <c r="R185" s="27"/>
      <c r="S185" s="13"/>
      <c r="T185" s="33"/>
      <c r="U185" s="33"/>
      <c r="V185" s="27"/>
      <c r="W185" s="33"/>
      <c r="X185" s="33"/>
      <c r="Y185" s="33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</row>
    <row r="186" spans="1:43" s="25" customFormat="1" ht="12.75">
      <c r="A186" s="26"/>
      <c r="J186" s="27"/>
      <c r="L186" s="27"/>
      <c r="O186" s="27"/>
      <c r="P186" s="27"/>
      <c r="Q186" s="27"/>
      <c r="R186" s="27"/>
      <c r="S186" s="13"/>
      <c r="T186" s="33"/>
      <c r="U186" s="33"/>
      <c r="V186" s="27"/>
      <c r="W186" s="33"/>
      <c r="X186" s="33"/>
      <c r="Y186" s="33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:43" s="25" customFormat="1" ht="12.75">
      <c r="A187" s="26"/>
      <c r="J187" s="27"/>
      <c r="L187" s="27"/>
      <c r="O187" s="27"/>
      <c r="P187" s="27"/>
      <c r="Q187" s="27"/>
      <c r="R187" s="27"/>
      <c r="S187" s="13"/>
      <c r="T187" s="33"/>
      <c r="U187" s="33"/>
      <c r="V187" s="27"/>
      <c r="W187" s="33"/>
      <c r="X187" s="33"/>
      <c r="Y187" s="33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1:43" s="25" customFormat="1" ht="12.75">
      <c r="A188" s="26"/>
      <c r="J188" s="27"/>
      <c r="L188" s="27"/>
      <c r="O188" s="27"/>
      <c r="P188" s="27"/>
      <c r="Q188" s="27"/>
      <c r="R188" s="27"/>
      <c r="S188" s="13"/>
      <c r="T188" s="33"/>
      <c r="U188" s="33"/>
      <c r="V188" s="27"/>
      <c r="W188" s="33"/>
      <c r="X188" s="33"/>
      <c r="Y188" s="33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1:43" s="25" customFormat="1" ht="12.75">
      <c r="A189" s="26"/>
      <c r="J189" s="27"/>
      <c r="L189" s="27"/>
      <c r="O189" s="27"/>
      <c r="P189" s="27"/>
      <c r="Q189" s="27"/>
      <c r="R189" s="27"/>
      <c r="S189" s="13"/>
      <c r="T189" s="33"/>
      <c r="U189" s="33"/>
      <c r="V189" s="27"/>
      <c r="W189" s="33"/>
      <c r="X189" s="33"/>
      <c r="Y189" s="33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1:43" s="25" customFormat="1" ht="12.75">
      <c r="A190" s="26"/>
      <c r="J190" s="27"/>
      <c r="L190" s="27"/>
      <c r="O190" s="27"/>
      <c r="P190" s="27"/>
      <c r="Q190" s="27"/>
      <c r="R190" s="27"/>
      <c r="S190" s="13"/>
      <c r="T190" s="33"/>
      <c r="U190" s="33"/>
      <c r="V190" s="27"/>
      <c r="W190" s="33"/>
      <c r="X190" s="33"/>
      <c r="Y190" s="33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1:43" s="25" customFormat="1" ht="12.75">
      <c r="A191" s="26"/>
      <c r="J191" s="27"/>
      <c r="L191" s="27"/>
      <c r="O191" s="27"/>
      <c r="P191" s="27"/>
      <c r="Q191" s="27"/>
      <c r="R191" s="27"/>
      <c r="S191" s="13"/>
      <c r="T191" s="33"/>
      <c r="U191" s="33"/>
      <c r="V191" s="27"/>
      <c r="W191" s="33"/>
      <c r="X191" s="33"/>
      <c r="Y191" s="33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</row>
    <row r="192" spans="1:43" s="25" customFormat="1" ht="12.75">
      <c r="A192" s="26"/>
      <c r="J192" s="27"/>
      <c r="L192" s="27"/>
      <c r="O192" s="27"/>
      <c r="P192" s="27"/>
      <c r="Q192" s="27"/>
      <c r="R192" s="27"/>
      <c r="S192" s="13"/>
      <c r="T192" s="33"/>
      <c r="U192" s="33"/>
      <c r="V192" s="27"/>
      <c r="W192" s="33"/>
      <c r="X192" s="33"/>
      <c r="Y192" s="33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</row>
    <row r="193" spans="1:43" s="25" customFormat="1" ht="12.75">
      <c r="A193" s="26"/>
      <c r="J193" s="27"/>
      <c r="L193" s="27"/>
      <c r="O193" s="27"/>
      <c r="P193" s="27"/>
      <c r="Q193" s="27"/>
      <c r="R193" s="27"/>
      <c r="S193" s="13"/>
      <c r="T193" s="33"/>
      <c r="U193" s="33"/>
      <c r="V193" s="27"/>
      <c r="W193" s="33"/>
      <c r="X193" s="33"/>
      <c r="Y193" s="33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</row>
    <row r="194" spans="1:43" s="25" customFormat="1" ht="12.75">
      <c r="A194" s="26"/>
      <c r="J194" s="27"/>
      <c r="L194" s="27"/>
      <c r="O194" s="27"/>
      <c r="P194" s="27"/>
      <c r="Q194" s="27"/>
      <c r="R194" s="27"/>
      <c r="S194" s="13"/>
      <c r="T194" s="33"/>
      <c r="U194" s="33"/>
      <c r="V194" s="27"/>
      <c r="W194" s="33"/>
      <c r="X194" s="33"/>
      <c r="Y194" s="33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</row>
    <row r="195" spans="1:43" s="25" customFormat="1" ht="12.75">
      <c r="A195" s="26"/>
      <c r="J195" s="27"/>
      <c r="L195" s="27"/>
      <c r="O195" s="27"/>
      <c r="P195" s="27"/>
      <c r="Q195" s="27"/>
      <c r="R195" s="27"/>
      <c r="S195" s="13"/>
      <c r="T195" s="33"/>
      <c r="U195" s="33"/>
      <c r="V195" s="27"/>
      <c r="W195" s="33"/>
      <c r="X195" s="33"/>
      <c r="Y195" s="33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</row>
    <row r="196" spans="1:43" s="25" customFormat="1" ht="12.75">
      <c r="A196" s="26"/>
      <c r="J196" s="27"/>
      <c r="L196" s="27"/>
      <c r="O196" s="27"/>
      <c r="P196" s="27"/>
      <c r="Q196" s="27"/>
      <c r="R196" s="27"/>
      <c r="S196" s="13"/>
      <c r="T196" s="33"/>
      <c r="U196" s="33"/>
      <c r="V196" s="27"/>
      <c r="W196" s="33"/>
      <c r="X196" s="33"/>
      <c r="Y196" s="33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1:43" s="25" customFormat="1" ht="12.75">
      <c r="A197" s="26"/>
      <c r="J197" s="27"/>
      <c r="L197" s="27"/>
      <c r="O197" s="27"/>
      <c r="P197" s="27"/>
      <c r="Q197" s="27"/>
      <c r="R197" s="27"/>
      <c r="S197" s="13"/>
      <c r="T197" s="33"/>
      <c r="U197" s="33"/>
      <c r="V197" s="27"/>
      <c r="W197" s="33"/>
      <c r="X197" s="33"/>
      <c r="Y197" s="33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1:43" s="25" customFormat="1" ht="12.75">
      <c r="A198" s="26"/>
      <c r="J198" s="27"/>
      <c r="L198" s="27"/>
      <c r="O198" s="27"/>
      <c r="P198" s="27"/>
      <c r="Q198" s="27"/>
      <c r="R198" s="27"/>
      <c r="S198" s="13"/>
      <c r="T198" s="33"/>
      <c r="U198" s="33"/>
      <c r="V198" s="27"/>
      <c r="W198" s="33"/>
      <c r="X198" s="33"/>
      <c r="Y198" s="33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1:43" s="25" customFormat="1" ht="12.75">
      <c r="A199" s="26"/>
      <c r="J199" s="27"/>
      <c r="L199" s="27"/>
      <c r="O199" s="27"/>
      <c r="P199" s="27"/>
      <c r="Q199" s="27"/>
      <c r="R199" s="27"/>
      <c r="S199" s="13"/>
      <c r="T199" s="33"/>
      <c r="U199" s="33"/>
      <c r="V199" s="27"/>
      <c r="W199" s="33"/>
      <c r="X199" s="33"/>
      <c r="Y199" s="33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</row>
    <row r="200" spans="1:43" s="25" customFormat="1" ht="12.75">
      <c r="A200" s="26"/>
      <c r="J200" s="27"/>
      <c r="L200" s="27"/>
      <c r="O200" s="27"/>
      <c r="P200" s="27"/>
      <c r="Q200" s="27"/>
      <c r="R200" s="27"/>
      <c r="S200" s="13"/>
      <c r="T200" s="33"/>
      <c r="U200" s="33"/>
      <c r="V200" s="27"/>
      <c r="W200" s="33"/>
      <c r="X200" s="33"/>
      <c r="Y200" s="33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</row>
    <row r="201" spans="1:43" s="25" customFormat="1" ht="12.75">
      <c r="A201" s="26"/>
      <c r="J201" s="27"/>
      <c r="L201" s="27"/>
      <c r="O201" s="27"/>
      <c r="P201" s="27"/>
      <c r="Q201" s="27"/>
      <c r="R201" s="27"/>
      <c r="S201" s="13"/>
      <c r="T201" s="33"/>
      <c r="U201" s="33"/>
      <c r="V201" s="27"/>
      <c r="W201" s="33"/>
      <c r="X201" s="33"/>
      <c r="Y201" s="33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1:43" s="25" customFormat="1" ht="12.75">
      <c r="A202" s="26"/>
      <c r="J202" s="27"/>
      <c r="L202" s="27"/>
      <c r="O202" s="27"/>
      <c r="P202" s="27"/>
      <c r="Q202" s="27"/>
      <c r="R202" s="27"/>
      <c r="S202" s="13"/>
      <c r="T202" s="33"/>
      <c r="U202" s="33"/>
      <c r="V202" s="27"/>
      <c r="W202" s="33"/>
      <c r="X202" s="33"/>
      <c r="Y202" s="33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1:43" s="25" customFormat="1" ht="12.75">
      <c r="A203" s="26"/>
      <c r="J203" s="27"/>
      <c r="L203" s="27"/>
      <c r="O203" s="27"/>
      <c r="P203" s="27"/>
      <c r="Q203" s="27"/>
      <c r="R203" s="27"/>
      <c r="S203" s="13"/>
      <c r="T203" s="33"/>
      <c r="U203" s="33"/>
      <c r="V203" s="27"/>
      <c r="W203" s="33"/>
      <c r="X203" s="33"/>
      <c r="Y203" s="33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</row>
    <row r="204" spans="1:43" s="25" customFormat="1" ht="12.75">
      <c r="A204" s="26"/>
      <c r="J204" s="27"/>
      <c r="L204" s="27"/>
      <c r="O204" s="27"/>
      <c r="P204" s="27"/>
      <c r="Q204" s="27"/>
      <c r="R204" s="27"/>
      <c r="S204" s="13"/>
      <c r="T204" s="33"/>
      <c r="U204" s="33"/>
      <c r="V204" s="27"/>
      <c r="W204" s="33"/>
      <c r="X204" s="33"/>
      <c r="Y204" s="33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</row>
    <row r="205" spans="1:43" s="25" customFormat="1" ht="12.75">
      <c r="A205" s="26"/>
      <c r="J205" s="27"/>
      <c r="L205" s="27"/>
      <c r="O205" s="27"/>
      <c r="P205" s="27"/>
      <c r="Q205" s="27"/>
      <c r="R205" s="27"/>
      <c r="S205" s="13"/>
      <c r="T205" s="33"/>
      <c r="U205" s="33"/>
      <c r="V205" s="27"/>
      <c r="W205" s="33"/>
      <c r="X205" s="33"/>
      <c r="Y205" s="33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</row>
    <row r="206" spans="1:43" s="25" customFormat="1" ht="12.75">
      <c r="A206" s="26"/>
      <c r="J206" s="27"/>
      <c r="L206" s="27"/>
      <c r="O206" s="27"/>
      <c r="P206" s="27"/>
      <c r="Q206" s="27"/>
      <c r="R206" s="27"/>
      <c r="S206" s="13"/>
      <c r="T206" s="33"/>
      <c r="U206" s="33"/>
      <c r="V206" s="27"/>
      <c r="W206" s="33"/>
      <c r="X206" s="33"/>
      <c r="Y206" s="33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</row>
    <row r="207" spans="1:43" s="25" customFormat="1" ht="12.75">
      <c r="A207" s="26"/>
      <c r="J207" s="27"/>
      <c r="L207" s="27"/>
      <c r="O207" s="27"/>
      <c r="P207" s="27"/>
      <c r="Q207" s="27"/>
      <c r="R207" s="27"/>
      <c r="S207" s="13"/>
      <c r="T207" s="33"/>
      <c r="U207" s="33"/>
      <c r="V207" s="27"/>
      <c r="W207" s="33"/>
      <c r="X207" s="33"/>
      <c r="Y207" s="33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</row>
    <row r="208" spans="1:43" s="25" customFormat="1" ht="12.75">
      <c r="A208" s="26"/>
      <c r="J208" s="27"/>
      <c r="L208" s="27"/>
      <c r="O208" s="27"/>
      <c r="P208" s="27"/>
      <c r="Q208" s="27"/>
      <c r="R208" s="27"/>
      <c r="S208" s="13"/>
      <c r="T208" s="33"/>
      <c r="U208" s="33"/>
      <c r="V208" s="27"/>
      <c r="W208" s="33"/>
      <c r="X208" s="33"/>
      <c r="Y208" s="33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1:43" s="25" customFormat="1" ht="12.75">
      <c r="A209" s="26"/>
      <c r="J209" s="27"/>
      <c r="L209" s="27"/>
      <c r="O209" s="27"/>
      <c r="P209" s="27"/>
      <c r="Q209" s="27"/>
      <c r="R209" s="27"/>
      <c r="S209" s="13"/>
      <c r="T209" s="33"/>
      <c r="U209" s="33"/>
      <c r="V209" s="27"/>
      <c r="W209" s="33"/>
      <c r="X209" s="33"/>
      <c r="Y209" s="33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:43" s="25" customFormat="1" ht="12.75">
      <c r="A210" s="26"/>
      <c r="J210" s="27"/>
      <c r="L210" s="27"/>
      <c r="O210" s="27"/>
      <c r="P210" s="27"/>
      <c r="Q210" s="27"/>
      <c r="R210" s="27"/>
      <c r="S210" s="13"/>
      <c r="T210" s="33"/>
      <c r="U210" s="33"/>
      <c r="V210" s="27"/>
      <c r="W210" s="33"/>
      <c r="X210" s="33"/>
      <c r="Y210" s="33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</row>
    <row r="211" spans="1:43" s="25" customFormat="1" ht="12.75">
      <c r="A211" s="26"/>
      <c r="J211" s="27"/>
      <c r="L211" s="27"/>
      <c r="O211" s="27"/>
      <c r="P211" s="27"/>
      <c r="Q211" s="27"/>
      <c r="R211" s="27"/>
      <c r="S211" s="13"/>
      <c r="T211" s="33"/>
      <c r="U211" s="33"/>
      <c r="V211" s="27"/>
      <c r="W211" s="33"/>
      <c r="X211" s="33"/>
      <c r="Y211" s="33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</row>
    <row r="212" spans="1:43" s="25" customFormat="1" ht="12.75">
      <c r="A212" s="26"/>
      <c r="J212" s="27"/>
      <c r="L212" s="27"/>
      <c r="O212" s="27"/>
      <c r="P212" s="27"/>
      <c r="Q212" s="27"/>
      <c r="R212" s="27"/>
      <c r="S212" s="13"/>
      <c r="T212" s="33"/>
      <c r="U212" s="33"/>
      <c r="V212" s="27"/>
      <c r="W212" s="33"/>
      <c r="X212" s="33"/>
      <c r="Y212" s="33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1:43" s="25" customFormat="1" ht="12.75">
      <c r="A213" s="26"/>
      <c r="J213" s="27"/>
      <c r="L213" s="27"/>
      <c r="O213" s="27"/>
      <c r="P213" s="27"/>
      <c r="Q213" s="27"/>
      <c r="R213" s="27"/>
      <c r="S213" s="13"/>
      <c r="T213" s="33"/>
      <c r="U213" s="33"/>
      <c r="V213" s="27"/>
      <c r="W213" s="33"/>
      <c r="X213" s="33"/>
      <c r="Y213" s="33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1:43" s="25" customFormat="1" ht="12.75">
      <c r="A214" s="26"/>
      <c r="J214" s="27"/>
      <c r="L214" s="27"/>
      <c r="O214" s="27"/>
      <c r="P214" s="27"/>
      <c r="Q214" s="27"/>
      <c r="R214" s="27"/>
      <c r="S214" s="13"/>
      <c r="T214" s="33"/>
      <c r="U214" s="33"/>
      <c r="V214" s="27"/>
      <c r="W214" s="33"/>
      <c r="X214" s="33"/>
      <c r="Y214" s="33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1:43" s="25" customFormat="1" ht="12.75">
      <c r="A215" s="26"/>
      <c r="J215" s="27"/>
      <c r="L215" s="27"/>
      <c r="O215" s="27"/>
      <c r="P215" s="27"/>
      <c r="Q215" s="27"/>
      <c r="R215" s="27"/>
      <c r="S215" s="13"/>
      <c r="T215" s="33"/>
      <c r="U215" s="33"/>
      <c r="V215" s="27"/>
      <c r="W215" s="33"/>
      <c r="X215" s="33"/>
      <c r="Y215" s="33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1:43" s="25" customFormat="1" ht="12.75">
      <c r="A216" s="26"/>
      <c r="J216" s="27"/>
      <c r="L216" s="27"/>
      <c r="O216" s="27"/>
      <c r="P216" s="27"/>
      <c r="Q216" s="27"/>
      <c r="R216" s="27"/>
      <c r="S216" s="13"/>
      <c r="T216" s="33"/>
      <c r="U216" s="33"/>
      <c r="V216" s="27"/>
      <c r="W216" s="33"/>
      <c r="X216" s="33"/>
      <c r="Y216" s="33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1:43" s="25" customFormat="1" ht="12.75">
      <c r="A217" s="26"/>
      <c r="J217" s="27"/>
      <c r="L217" s="27"/>
      <c r="O217" s="27"/>
      <c r="P217" s="27"/>
      <c r="Q217" s="27"/>
      <c r="R217" s="27"/>
      <c r="S217" s="13"/>
      <c r="T217" s="33"/>
      <c r="U217" s="33"/>
      <c r="V217" s="27"/>
      <c r="W217" s="33"/>
      <c r="X217" s="33"/>
      <c r="Y217" s="33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1:43" s="25" customFormat="1" ht="12.75">
      <c r="A218" s="26"/>
      <c r="J218" s="27"/>
      <c r="L218" s="27"/>
      <c r="O218" s="27"/>
      <c r="P218" s="27"/>
      <c r="Q218" s="27"/>
      <c r="R218" s="27"/>
      <c r="S218" s="13"/>
      <c r="T218" s="33"/>
      <c r="U218" s="33"/>
      <c r="V218" s="27"/>
      <c r="W218" s="33"/>
      <c r="X218" s="33"/>
      <c r="Y218" s="33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1:43" s="25" customFormat="1" ht="12.75">
      <c r="A219" s="26"/>
      <c r="J219" s="27"/>
      <c r="L219" s="27"/>
      <c r="O219" s="27"/>
      <c r="P219" s="27"/>
      <c r="Q219" s="27"/>
      <c r="R219" s="27"/>
      <c r="S219" s="13"/>
      <c r="T219" s="33"/>
      <c r="U219" s="33"/>
      <c r="V219" s="27"/>
      <c r="W219" s="33"/>
      <c r="X219" s="33"/>
      <c r="Y219" s="33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1:43" s="25" customFormat="1" ht="12.75">
      <c r="A220" s="26"/>
      <c r="J220" s="27"/>
      <c r="L220" s="27"/>
      <c r="O220" s="27"/>
      <c r="P220" s="27"/>
      <c r="Q220" s="27"/>
      <c r="R220" s="27"/>
      <c r="S220" s="13"/>
      <c r="T220" s="33"/>
      <c r="U220" s="33"/>
      <c r="V220" s="27"/>
      <c r="W220" s="33"/>
      <c r="X220" s="33"/>
      <c r="Y220" s="33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:43" s="25" customFormat="1" ht="12.75">
      <c r="A221" s="26"/>
      <c r="J221" s="27"/>
      <c r="L221" s="27"/>
      <c r="O221" s="27"/>
      <c r="P221" s="27"/>
      <c r="Q221" s="27"/>
      <c r="R221" s="27"/>
      <c r="S221" s="13"/>
      <c r="T221" s="33"/>
      <c r="U221" s="33"/>
      <c r="V221" s="27"/>
      <c r="W221" s="33"/>
      <c r="X221" s="33"/>
      <c r="Y221" s="33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1:43" s="25" customFormat="1" ht="12.75">
      <c r="A222" s="26"/>
      <c r="J222" s="27"/>
      <c r="L222" s="27"/>
      <c r="O222" s="27"/>
      <c r="P222" s="27"/>
      <c r="Q222" s="27"/>
      <c r="R222" s="27"/>
      <c r="S222" s="13"/>
      <c r="T222" s="33"/>
      <c r="U222" s="33"/>
      <c r="V222" s="27"/>
      <c r="W222" s="33"/>
      <c r="X222" s="33"/>
      <c r="Y222" s="33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1:43" s="25" customFormat="1" ht="12.75">
      <c r="A223" s="26"/>
      <c r="J223" s="27"/>
      <c r="L223" s="27"/>
      <c r="O223" s="27"/>
      <c r="P223" s="27"/>
      <c r="Q223" s="27"/>
      <c r="R223" s="27"/>
      <c r="S223" s="13"/>
      <c r="T223" s="33"/>
      <c r="U223" s="33"/>
      <c r="V223" s="27"/>
      <c r="W223" s="33"/>
      <c r="X223" s="33"/>
      <c r="Y223" s="33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1:43" s="25" customFormat="1" ht="12.75">
      <c r="A224" s="26"/>
      <c r="J224" s="27"/>
      <c r="L224" s="27"/>
      <c r="O224" s="27"/>
      <c r="P224" s="27"/>
      <c r="Q224" s="27"/>
      <c r="R224" s="27"/>
      <c r="S224" s="13"/>
      <c r="T224" s="33"/>
      <c r="U224" s="33"/>
      <c r="V224" s="27"/>
      <c r="W224" s="33"/>
      <c r="X224" s="33"/>
      <c r="Y224" s="33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1:43" s="25" customFormat="1" ht="12.75">
      <c r="A225" s="26"/>
      <c r="J225" s="27"/>
      <c r="L225" s="27"/>
      <c r="O225" s="27"/>
      <c r="P225" s="27"/>
      <c r="Q225" s="27"/>
      <c r="R225" s="27"/>
      <c r="S225" s="13"/>
      <c r="T225" s="33"/>
      <c r="U225" s="33"/>
      <c r="V225" s="27"/>
      <c r="W225" s="33"/>
      <c r="X225" s="33"/>
      <c r="Y225" s="33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1:43" s="25" customFormat="1" ht="12.75">
      <c r="A226" s="26"/>
      <c r="J226" s="27"/>
      <c r="L226" s="27"/>
      <c r="O226" s="27"/>
      <c r="P226" s="27"/>
      <c r="Q226" s="27"/>
      <c r="R226" s="27"/>
      <c r="S226" s="13"/>
      <c r="T226" s="33"/>
      <c r="U226" s="33"/>
      <c r="V226" s="27"/>
      <c r="W226" s="33"/>
      <c r="X226" s="33"/>
      <c r="Y226" s="33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1:43" s="25" customFormat="1" ht="12.75">
      <c r="A227" s="26"/>
      <c r="J227" s="27"/>
      <c r="L227" s="27"/>
      <c r="O227" s="27"/>
      <c r="P227" s="27"/>
      <c r="Q227" s="27"/>
      <c r="R227" s="27"/>
      <c r="S227" s="13"/>
      <c r="T227" s="33"/>
      <c r="U227" s="33"/>
      <c r="V227" s="27"/>
      <c r="W227" s="33"/>
      <c r="X227" s="33"/>
      <c r="Y227" s="33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</row>
    <row r="228" spans="1:43" s="25" customFormat="1" ht="12.75">
      <c r="A228" s="26"/>
      <c r="J228" s="27"/>
      <c r="L228" s="27"/>
      <c r="O228" s="27"/>
      <c r="P228" s="27"/>
      <c r="Q228" s="27"/>
      <c r="R228" s="27"/>
      <c r="S228" s="13"/>
      <c r="T228" s="33"/>
      <c r="U228" s="33"/>
      <c r="V228" s="27"/>
      <c r="W228" s="33"/>
      <c r="X228" s="33"/>
      <c r="Y228" s="33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</row>
    <row r="229" spans="1:43" s="25" customFormat="1" ht="12.75">
      <c r="A229" s="26"/>
      <c r="J229" s="27"/>
      <c r="L229" s="27"/>
      <c r="O229" s="27"/>
      <c r="P229" s="27"/>
      <c r="Q229" s="27"/>
      <c r="R229" s="27"/>
      <c r="S229" s="13"/>
      <c r="T229" s="33"/>
      <c r="U229" s="33"/>
      <c r="V229" s="27"/>
      <c r="W229" s="33"/>
      <c r="X229" s="33"/>
      <c r="Y229" s="33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</row>
    <row r="230" spans="1:43" s="25" customFormat="1" ht="12.75">
      <c r="A230" s="26"/>
      <c r="J230" s="27"/>
      <c r="L230" s="27"/>
      <c r="O230" s="27"/>
      <c r="P230" s="27"/>
      <c r="Q230" s="27"/>
      <c r="R230" s="27"/>
      <c r="S230" s="13"/>
      <c r="T230" s="33"/>
      <c r="U230" s="33"/>
      <c r="V230" s="27"/>
      <c r="W230" s="33"/>
      <c r="X230" s="33"/>
      <c r="Y230" s="33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</row>
    <row r="231" spans="1:43" s="25" customFormat="1" ht="12.75">
      <c r="A231" s="26"/>
      <c r="J231" s="27"/>
      <c r="L231" s="27"/>
      <c r="O231" s="27"/>
      <c r="P231" s="27"/>
      <c r="Q231" s="27"/>
      <c r="R231" s="27"/>
      <c r="S231" s="13"/>
      <c r="T231" s="33"/>
      <c r="U231" s="33"/>
      <c r="V231" s="27"/>
      <c r="W231" s="33"/>
      <c r="X231" s="33"/>
      <c r="Y231" s="33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:43" s="25" customFormat="1" ht="12.75">
      <c r="A232" s="26"/>
      <c r="J232" s="27"/>
      <c r="L232" s="27"/>
      <c r="O232" s="27"/>
      <c r="P232" s="27"/>
      <c r="Q232" s="27"/>
      <c r="R232" s="27"/>
      <c r="S232" s="13"/>
      <c r="T232" s="33"/>
      <c r="U232" s="33"/>
      <c r="V232" s="27"/>
      <c r="W232" s="33"/>
      <c r="X232" s="33"/>
      <c r="Y232" s="33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1:43" s="25" customFormat="1" ht="12.75">
      <c r="A233" s="26"/>
      <c r="J233" s="27"/>
      <c r="L233" s="27"/>
      <c r="O233" s="27"/>
      <c r="P233" s="27"/>
      <c r="Q233" s="27"/>
      <c r="R233" s="27"/>
      <c r="S233" s="13"/>
      <c r="T233" s="33"/>
      <c r="U233" s="33"/>
      <c r="V233" s="27"/>
      <c r="W233" s="33"/>
      <c r="X233" s="33"/>
      <c r="Y233" s="33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1:43" s="25" customFormat="1" ht="12.75">
      <c r="A234" s="26"/>
      <c r="J234" s="27"/>
      <c r="L234" s="27"/>
      <c r="O234" s="27"/>
      <c r="P234" s="27"/>
      <c r="Q234" s="27"/>
      <c r="R234" s="27"/>
      <c r="S234" s="13"/>
      <c r="T234" s="33"/>
      <c r="U234" s="33"/>
      <c r="V234" s="27"/>
      <c r="W234" s="33"/>
      <c r="X234" s="33"/>
      <c r="Y234" s="33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1:43" s="25" customFormat="1" ht="12.75">
      <c r="A235" s="26"/>
      <c r="J235" s="27"/>
      <c r="L235" s="27"/>
      <c r="O235" s="27"/>
      <c r="P235" s="27"/>
      <c r="Q235" s="27"/>
      <c r="R235" s="27"/>
      <c r="S235" s="13"/>
      <c r="T235" s="33"/>
      <c r="U235" s="33"/>
      <c r="V235" s="27"/>
      <c r="W235" s="33"/>
      <c r="X235" s="33"/>
      <c r="Y235" s="33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1:43" s="25" customFormat="1" ht="12.75">
      <c r="A236" s="26"/>
      <c r="J236" s="27"/>
      <c r="L236" s="27"/>
      <c r="O236" s="27"/>
      <c r="P236" s="27"/>
      <c r="Q236" s="27"/>
      <c r="R236" s="27"/>
      <c r="S236" s="13"/>
      <c r="T236" s="33"/>
      <c r="U236" s="33"/>
      <c r="V236" s="27"/>
      <c r="W236" s="33"/>
      <c r="X236" s="33"/>
      <c r="Y236" s="33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1:43" s="25" customFormat="1" ht="12.75">
      <c r="A237" s="26"/>
      <c r="J237" s="27"/>
      <c r="L237" s="27"/>
      <c r="O237" s="27"/>
      <c r="P237" s="27"/>
      <c r="Q237" s="27"/>
      <c r="R237" s="27"/>
      <c r="S237" s="13"/>
      <c r="T237" s="33"/>
      <c r="U237" s="33"/>
      <c r="V237" s="27"/>
      <c r="W237" s="33"/>
      <c r="X237" s="33"/>
      <c r="Y237" s="33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1:43" s="25" customFormat="1" ht="12.75">
      <c r="A238" s="26"/>
      <c r="J238" s="27"/>
      <c r="L238" s="27"/>
      <c r="O238" s="27"/>
      <c r="P238" s="27"/>
      <c r="Q238" s="27"/>
      <c r="R238" s="27"/>
      <c r="S238" s="13"/>
      <c r="T238" s="33"/>
      <c r="U238" s="33"/>
      <c r="V238" s="27"/>
      <c r="W238" s="33"/>
      <c r="X238" s="33"/>
      <c r="Y238" s="33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1:43" s="25" customFormat="1" ht="12.75">
      <c r="A239" s="26"/>
      <c r="J239" s="27"/>
      <c r="L239" s="27"/>
      <c r="O239" s="27"/>
      <c r="P239" s="27"/>
      <c r="Q239" s="27"/>
      <c r="R239" s="27"/>
      <c r="S239" s="13"/>
      <c r="T239" s="33"/>
      <c r="U239" s="33"/>
      <c r="V239" s="27"/>
      <c r="W239" s="33"/>
      <c r="X239" s="33"/>
      <c r="Y239" s="33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1:43" s="25" customFormat="1" ht="12.75">
      <c r="A240" s="26"/>
      <c r="J240" s="27"/>
      <c r="L240" s="27"/>
      <c r="O240" s="27"/>
      <c r="P240" s="27"/>
      <c r="Q240" s="27"/>
      <c r="R240" s="27"/>
      <c r="S240" s="13"/>
      <c r="T240" s="33"/>
      <c r="U240" s="33"/>
      <c r="V240" s="27"/>
      <c r="W240" s="33"/>
      <c r="X240" s="33"/>
      <c r="Y240" s="33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1:43" s="25" customFormat="1" ht="12.75">
      <c r="A241" s="26"/>
      <c r="J241" s="27"/>
      <c r="L241" s="27"/>
      <c r="O241" s="27"/>
      <c r="P241" s="27"/>
      <c r="Q241" s="27"/>
      <c r="R241" s="27"/>
      <c r="S241" s="13"/>
      <c r="T241" s="33"/>
      <c r="U241" s="33"/>
      <c r="V241" s="27"/>
      <c r="W241" s="33"/>
      <c r="X241" s="33"/>
      <c r="Y241" s="33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1:43" s="25" customFormat="1" ht="12.75">
      <c r="A242" s="26"/>
      <c r="J242" s="27"/>
      <c r="L242" s="27"/>
      <c r="O242" s="27"/>
      <c r="P242" s="27"/>
      <c r="Q242" s="27"/>
      <c r="R242" s="27"/>
      <c r="S242" s="13"/>
      <c r="T242" s="33"/>
      <c r="U242" s="33"/>
      <c r="V242" s="27"/>
      <c r="W242" s="33"/>
      <c r="X242" s="33"/>
      <c r="Y242" s="33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:43" s="25" customFormat="1" ht="12.75">
      <c r="A243" s="26"/>
      <c r="J243" s="27"/>
      <c r="L243" s="27"/>
      <c r="O243" s="27"/>
      <c r="P243" s="27"/>
      <c r="Q243" s="27"/>
      <c r="R243" s="27"/>
      <c r="S243" s="13"/>
      <c r="T243" s="33"/>
      <c r="U243" s="33"/>
      <c r="V243" s="27"/>
      <c r="W243" s="33"/>
      <c r="X243" s="33"/>
      <c r="Y243" s="33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1:43" s="25" customFormat="1" ht="12.75">
      <c r="A244" s="26"/>
      <c r="J244" s="27"/>
      <c r="L244" s="27"/>
      <c r="O244" s="27"/>
      <c r="P244" s="27"/>
      <c r="Q244" s="27"/>
      <c r="R244" s="27"/>
      <c r="S244" s="13"/>
      <c r="T244" s="33"/>
      <c r="U244" s="33"/>
      <c r="V244" s="27"/>
      <c r="W244" s="33"/>
      <c r="X244" s="33"/>
      <c r="Y244" s="33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1:43" s="25" customFormat="1" ht="12.75">
      <c r="A245" s="26"/>
      <c r="J245" s="27"/>
      <c r="L245" s="27"/>
      <c r="O245" s="27"/>
      <c r="P245" s="27"/>
      <c r="Q245" s="27"/>
      <c r="R245" s="27"/>
      <c r="S245" s="13"/>
      <c r="T245" s="33"/>
      <c r="U245" s="33"/>
      <c r="V245" s="27"/>
      <c r="W245" s="33"/>
      <c r="X245" s="33"/>
      <c r="Y245" s="33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1:43" s="25" customFormat="1" ht="12.75">
      <c r="A246" s="26"/>
      <c r="J246" s="27"/>
      <c r="L246" s="27"/>
      <c r="O246" s="27"/>
      <c r="P246" s="27"/>
      <c r="Q246" s="27"/>
      <c r="R246" s="27"/>
      <c r="S246" s="13"/>
      <c r="T246" s="33"/>
      <c r="U246" s="33"/>
      <c r="V246" s="27"/>
      <c r="W246" s="33"/>
      <c r="X246" s="33"/>
      <c r="Y246" s="33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1:43" s="25" customFormat="1" ht="12.75">
      <c r="A247" s="26"/>
      <c r="J247" s="27"/>
      <c r="L247" s="27"/>
      <c r="O247" s="27"/>
      <c r="P247" s="27"/>
      <c r="Q247" s="27"/>
      <c r="R247" s="27"/>
      <c r="S247" s="13"/>
      <c r="T247" s="33"/>
      <c r="U247" s="33"/>
      <c r="V247" s="27"/>
      <c r="W247" s="33"/>
      <c r="X247" s="33"/>
      <c r="Y247" s="33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1:43" s="25" customFormat="1" ht="12.75">
      <c r="A248" s="26"/>
      <c r="J248" s="27"/>
      <c r="L248" s="27"/>
      <c r="O248" s="27"/>
      <c r="P248" s="27"/>
      <c r="Q248" s="27"/>
      <c r="R248" s="27"/>
      <c r="S248" s="13"/>
      <c r="T248" s="33"/>
      <c r="U248" s="33"/>
      <c r="V248" s="27"/>
      <c r="W248" s="33"/>
      <c r="X248" s="33"/>
      <c r="Y248" s="33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1:43" s="25" customFormat="1" ht="12.75">
      <c r="A249" s="26"/>
      <c r="J249" s="27"/>
      <c r="L249" s="27"/>
      <c r="O249" s="27"/>
      <c r="P249" s="27"/>
      <c r="Q249" s="27"/>
      <c r="R249" s="27"/>
      <c r="S249" s="13"/>
      <c r="T249" s="33"/>
      <c r="U249" s="33"/>
      <c r="V249" s="27"/>
      <c r="W249" s="33"/>
      <c r="X249" s="33"/>
      <c r="Y249" s="33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:43" s="25" customFormat="1" ht="12.75">
      <c r="A250" s="26"/>
      <c r="J250" s="27"/>
      <c r="L250" s="27"/>
      <c r="O250" s="27"/>
      <c r="P250" s="27"/>
      <c r="Q250" s="27"/>
      <c r="R250" s="27"/>
      <c r="S250" s="13"/>
      <c r="T250" s="33"/>
      <c r="U250" s="33"/>
      <c r="V250" s="27"/>
      <c r="W250" s="33"/>
      <c r="X250" s="33"/>
      <c r="Y250" s="33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1:43" s="25" customFormat="1" ht="12.75">
      <c r="A251" s="26"/>
      <c r="J251" s="27"/>
      <c r="L251" s="27"/>
      <c r="O251" s="27"/>
      <c r="P251" s="27"/>
      <c r="Q251" s="27"/>
      <c r="R251" s="27"/>
      <c r="S251" s="13"/>
      <c r="T251" s="33"/>
      <c r="U251" s="33"/>
      <c r="V251" s="27"/>
      <c r="W251" s="33"/>
      <c r="X251" s="33"/>
      <c r="Y251" s="33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</row>
    <row r="252" spans="1:43" s="25" customFormat="1" ht="12.75">
      <c r="A252" s="26"/>
      <c r="J252" s="27"/>
      <c r="L252" s="27"/>
      <c r="O252" s="27"/>
      <c r="P252" s="27"/>
      <c r="Q252" s="27"/>
      <c r="R252" s="27"/>
      <c r="S252" s="13"/>
      <c r="T252" s="33"/>
      <c r="U252" s="33"/>
      <c r="V252" s="27"/>
      <c r="W252" s="33"/>
      <c r="X252" s="33"/>
      <c r="Y252" s="33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</row>
    <row r="253" spans="1:43" s="25" customFormat="1" ht="12.75">
      <c r="A253" s="26"/>
      <c r="J253" s="27"/>
      <c r="L253" s="27"/>
      <c r="O253" s="27"/>
      <c r="P253" s="27"/>
      <c r="Q253" s="27"/>
      <c r="R253" s="27"/>
      <c r="S253" s="13"/>
      <c r="T253" s="33"/>
      <c r="U253" s="33"/>
      <c r="V253" s="27"/>
      <c r="W253" s="33"/>
      <c r="X253" s="33"/>
      <c r="Y253" s="33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:43" s="25" customFormat="1" ht="12.75">
      <c r="A254" s="26"/>
      <c r="J254" s="27"/>
      <c r="L254" s="27"/>
      <c r="O254" s="27"/>
      <c r="P254" s="27"/>
      <c r="Q254" s="27"/>
      <c r="R254" s="27"/>
      <c r="S254" s="13"/>
      <c r="T254" s="33"/>
      <c r="U254" s="33"/>
      <c r="V254" s="27"/>
      <c r="W254" s="33"/>
      <c r="X254" s="33"/>
      <c r="Y254" s="33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</row>
    <row r="255" spans="1:43" s="25" customFormat="1" ht="12.75">
      <c r="A255" s="26"/>
      <c r="J255" s="27"/>
      <c r="L255" s="27"/>
      <c r="O255" s="27"/>
      <c r="P255" s="27"/>
      <c r="Q255" s="27"/>
      <c r="R255" s="27"/>
      <c r="S255" s="13"/>
      <c r="T255" s="33"/>
      <c r="U255" s="33"/>
      <c r="V255" s="27"/>
      <c r="W255" s="33"/>
      <c r="X255" s="33"/>
      <c r="Y255" s="33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</row>
    <row r="256" spans="1:43" s="25" customFormat="1" ht="12.75">
      <c r="A256" s="26"/>
      <c r="J256" s="27"/>
      <c r="L256" s="27"/>
      <c r="O256" s="27"/>
      <c r="P256" s="27"/>
      <c r="Q256" s="27"/>
      <c r="R256" s="27"/>
      <c r="S256" s="13"/>
      <c r="T256" s="33"/>
      <c r="U256" s="33"/>
      <c r="V256" s="27"/>
      <c r="W256" s="33"/>
      <c r="X256" s="33"/>
      <c r="Y256" s="33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</row>
    <row r="257" spans="1:43" s="25" customFormat="1" ht="12.75">
      <c r="A257" s="26"/>
      <c r="J257" s="27"/>
      <c r="L257" s="27"/>
      <c r="O257" s="27"/>
      <c r="P257" s="27"/>
      <c r="Q257" s="27"/>
      <c r="R257" s="27"/>
      <c r="S257" s="13"/>
      <c r="T257" s="33"/>
      <c r="U257" s="33"/>
      <c r="V257" s="27"/>
      <c r="W257" s="33"/>
      <c r="X257" s="33"/>
      <c r="Y257" s="33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</row>
    <row r="258" spans="1:43" s="25" customFormat="1" ht="12.75">
      <c r="A258" s="26"/>
      <c r="J258" s="27"/>
      <c r="L258" s="27"/>
      <c r="O258" s="27"/>
      <c r="P258" s="27"/>
      <c r="Q258" s="27"/>
      <c r="R258" s="27"/>
      <c r="S258" s="13"/>
      <c r="T258" s="33"/>
      <c r="U258" s="33"/>
      <c r="V258" s="27"/>
      <c r="W258" s="33"/>
      <c r="X258" s="33"/>
      <c r="Y258" s="33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</row>
    <row r="259" spans="1:43" s="25" customFormat="1" ht="12.75">
      <c r="A259" s="26"/>
      <c r="J259" s="27"/>
      <c r="L259" s="27"/>
      <c r="O259" s="27"/>
      <c r="P259" s="27"/>
      <c r="Q259" s="27"/>
      <c r="R259" s="27"/>
      <c r="S259" s="13"/>
      <c r="T259" s="33"/>
      <c r="U259" s="33"/>
      <c r="V259" s="27"/>
      <c r="W259" s="33"/>
      <c r="X259" s="33"/>
      <c r="Y259" s="33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</row>
    <row r="260" spans="1:43" s="25" customFormat="1" ht="12.75">
      <c r="A260" s="26"/>
      <c r="J260" s="27"/>
      <c r="L260" s="27"/>
      <c r="O260" s="27"/>
      <c r="P260" s="27"/>
      <c r="Q260" s="27"/>
      <c r="R260" s="27"/>
      <c r="S260" s="13"/>
      <c r="T260" s="33"/>
      <c r="U260" s="33"/>
      <c r="V260" s="27"/>
      <c r="W260" s="33"/>
      <c r="X260" s="33"/>
      <c r="Y260" s="33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</row>
    <row r="261" spans="1:43" s="25" customFormat="1" ht="12.75">
      <c r="A261" s="26"/>
      <c r="J261" s="27"/>
      <c r="L261" s="27"/>
      <c r="O261" s="27"/>
      <c r="P261" s="27"/>
      <c r="Q261" s="27"/>
      <c r="R261" s="27"/>
      <c r="S261" s="13"/>
      <c r="T261" s="33"/>
      <c r="U261" s="33"/>
      <c r="V261" s="27"/>
      <c r="W261" s="33"/>
      <c r="X261" s="33"/>
      <c r="Y261" s="33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1:43" s="25" customFormat="1" ht="12.75">
      <c r="A262" s="26"/>
      <c r="J262" s="27"/>
      <c r="L262" s="27"/>
      <c r="O262" s="27"/>
      <c r="P262" s="27"/>
      <c r="Q262" s="27"/>
      <c r="R262" s="27"/>
      <c r="S262" s="13"/>
      <c r="T262" s="33"/>
      <c r="U262" s="33"/>
      <c r="V262" s="27"/>
      <c r="W262" s="33"/>
      <c r="X262" s="33"/>
      <c r="Y262" s="33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1:43" s="25" customFormat="1" ht="12.75">
      <c r="A263" s="26"/>
      <c r="J263" s="27"/>
      <c r="L263" s="27"/>
      <c r="O263" s="27"/>
      <c r="P263" s="27"/>
      <c r="Q263" s="27"/>
      <c r="R263" s="27"/>
      <c r="S263" s="13"/>
      <c r="T263" s="33"/>
      <c r="U263" s="33"/>
      <c r="V263" s="27"/>
      <c r="W263" s="33"/>
      <c r="X263" s="33"/>
      <c r="Y263" s="33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1:43" s="25" customFormat="1" ht="12.75">
      <c r="A264" s="26"/>
      <c r="J264" s="27"/>
      <c r="L264" s="27"/>
      <c r="O264" s="27"/>
      <c r="P264" s="27"/>
      <c r="Q264" s="27"/>
      <c r="R264" s="27"/>
      <c r="S264" s="13"/>
      <c r="T264" s="33"/>
      <c r="U264" s="33"/>
      <c r="V264" s="27"/>
      <c r="W264" s="33"/>
      <c r="X264" s="33"/>
      <c r="Y264" s="33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1:43" s="25" customFormat="1" ht="12.75">
      <c r="A265" s="26"/>
      <c r="J265" s="27"/>
      <c r="L265" s="27"/>
      <c r="O265" s="27"/>
      <c r="P265" s="27"/>
      <c r="Q265" s="27"/>
      <c r="R265" s="27"/>
      <c r="S265" s="13"/>
      <c r="T265" s="33"/>
      <c r="U265" s="33"/>
      <c r="V265" s="27"/>
      <c r="W265" s="33"/>
      <c r="X265" s="33"/>
      <c r="Y265" s="33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1:43" s="25" customFormat="1" ht="12.75">
      <c r="A266" s="26"/>
      <c r="J266" s="27"/>
      <c r="L266" s="27"/>
      <c r="O266" s="27"/>
      <c r="P266" s="27"/>
      <c r="Q266" s="27"/>
      <c r="R266" s="27"/>
      <c r="S266" s="13"/>
      <c r="T266" s="33"/>
      <c r="U266" s="33"/>
      <c r="V266" s="27"/>
      <c r="W266" s="33"/>
      <c r="X266" s="33"/>
      <c r="Y266" s="33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</row>
    <row r="267" spans="1:43" s="25" customFormat="1" ht="12.75">
      <c r="A267" s="26"/>
      <c r="J267" s="27"/>
      <c r="L267" s="27"/>
      <c r="O267" s="27"/>
      <c r="P267" s="27"/>
      <c r="Q267" s="27"/>
      <c r="R267" s="27"/>
      <c r="S267" s="13"/>
      <c r="T267" s="33"/>
      <c r="U267" s="33"/>
      <c r="V267" s="27"/>
      <c r="W267" s="33"/>
      <c r="X267" s="33"/>
      <c r="Y267" s="33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1:43" s="25" customFormat="1" ht="12.75">
      <c r="A268" s="26"/>
      <c r="J268" s="27"/>
      <c r="L268" s="27"/>
      <c r="O268" s="27"/>
      <c r="P268" s="27"/>
      <c r="Q268" s="27"/>
      <c r="R268" s="27"/>
      <c r="S268" s="13"/>
      <c r="T268" s="33"/>
      <c r="U268" s="33"/>
      <c r="V268" s="27"/>
      <c r="W268" s="33"/>
      <c r="X268" s="33"/>
      <c r="Y268" s="33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1:43" s="25" customFormat="1" ht="12.75">
      <c r="A269" s="26"/>
      <c r="J269" s="27"/>
      <c r="L269" s="27"/>
      <c r="O269" s="27"/>
      <c r="P269" s="27"/>
      <c r="Q269" s="27"/>
      <c r="R269" s="27"/>
      <c r="S269" s="13"/>
      <c r="T269" s="33"/>
      <c r="U269" s="33"/>
      <c r="V269" s="27"/>
      <c r="W269" s="33"/>
      <c r="X269" s="33"/>
      <c r="Y269" s="33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1:43" s="25" customFormat="1" ht="12.75">
      <c r="A270" s="26"/>
      <c r="J270" s="27"/>
      <c r="L270" s="27"/>
      <c r="O270" s="27"/>
      <c r="P270" s="27"/>
      <c r="Q270" s="27"/>
      <c r="R270" s="27"/>
      <c r="S270" s="13"/>
      <c r="T270" s="33"/>
      <c r="U270" s="33"/>
      <c r="V270" s="27"/>
      <c r="W270" s="33"/>
      <c r="X270" s="33"/>
      <c r="Y270" s="33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1:43" s="25" customFormat="1" ht="12.75">
      <c r="A271" s="26"/>
      <c r="J271" s="27"/>
      <c r="L271" s="27"/>
      <c r="O271" s="27"/>
      <c r="P271" s="27"/>
      <c r="Q271" s="27"/>
      <c r="R271" s="27"/>
      <c r="S271" s="13"/>
      <c r="T271" s="33"/>
      <c r="U271" s="33"/>
      <c r="V271" s="27"/>
      <c r="W271" s="33"/>
      <c r="X271" s="33"/>
      <c r="Y271" s="33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1:43" s="25" customFormat="1" ht="12.75">
      <c r="A272" s="26"/>
      <c r="J272" s="27"/>
      <c r="L272" s="27"/>
      <c r="O272" s="27"/>
      <c r="P272" s="27"/>
      <c r="Q272" s="27"/>
      <c r="R272" s="27"/>
      <c r="S272" s="13"/>
      <c r="T272" s="33"/>
      <c r="U272" s="33"/>
      <c r="V272" s="27"/>
      <c r="W272" s="33"/>
      <c r="X272" s="33"/>
      <c r="Y272" s="33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1:43" s="25" customFormat="1" ht="12.75">
      <c r="A273" s="26"/>
      <c r="J273" s="27"/>
      <c r="L273" s="27"/>
      <c r="O273" s="27"/>
      <c r="P273" s="27"/>
      <c r="Q273" s="27"/>
      <c r="R273" s="27"/>
      <c r="S273" s="13"/>
      <c r="T273" s="33"/>
      <c r="U273" s="33"/>
      <c r="V273" s="27"/>
      <c r="W273" s="33"/>
      <c r="X273" s="33"/>
      <c r="Y273" s="33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</row>
    <row r="274" spans="1:43" s="25" customFormat="1" ht="12.75">
      <c r="A274" s="26"/>
      <c r="J274" s="27"/>
      <c r="L274" s="27"/>
      <c r="O274" s="27"/>
      <c r="P274" s="27"/>
      <c r="Q274" s="27"/>
      <c r="R274" s="27"/>
      <c r="S274" s="13"/>
      <c r="T274" s="33"/>
      <c r="U274" s="33"/>
      <c r="V274" s="27"/>
      <c r="W274" s="33"/>
      <c r="X274" s="33"/>
      <c r="Y274" s="33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</row>
    <row r="275" spans="1:43" s="25" customFormat="1" ht="12.75">
      <c r="A275" s="26"/>
      <c r="J275" s="27"/>
      <c r="L275" s="27"/>
      <c r="O275" s="27"/>
      <c r="P275" s="27"/>
      <c r="Q275" s="27"/>
      <c r="R275" s="27"/>
      <c r="S275" s="13"/>
      <c r="T275" s="33"/>
      <c r="U275" s="33"/>
      <c r="V275" s="27"/>
      <c r="W275" s="33"/>
      <c r="X275" s="33"/>
      <c r="Y275" s="33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</row>
    <row r="276" spans="1:43" s="25" customFormat="1" ht="12.75">
      <c r="A276" s="26"/>
      <c r="J276" s="27"/>
      <c r="L276" s="27"/>
      <c r="O276" s="27"/>
      <c r="P276" s="27"/>
      <c r="Q276" s="27"/>
      <c r="R276" s="27"/>
      <c r="S276" s="13"/>
      <c r="T276" s="33"/>
      <c r="U276" s="33"/>
      <c r="V276" s="27"/>
      <c r="W276" s="33"/>
      <c r="X276" s="33"/>
      <c r="Y276" s="33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</row>
    <row r="277" spans="1:43" s="25" customFormat="1" ht="12.75">
      <c r="A277" s="26"/>
      <c r="J277" s="27"/>
      <c r="L277" s="27"/>
      <c r="O277" s="27"/>
      <c r="P277" s="27"/>
      <c r="Q277" s="27"/>
      <c r="R277" s="27"/>
      <c r="S277" s="13"/>
      <c r="T277" s="33"/>
      <c r="U277" s="33"/>
      <c r="V277" s="27"/>
      <c r="W277" s="33"/>
      <c r="X277" s="33"/>
      <c r="Y277" s="33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</row>
    <row r="278" spans="1:43" s="25" customFormat="1" ht="12.75">
      <c r="A278" s="26"/>
      <c r="J278" s="27"/>
      <c r="L278" s="27"/>
      <c r="O278" s="27"/>
      <c r="P278" s="27"/>
      <c r="Q278" s="27"/>
      <c r="R278" s="27"/>
      <c r="S278" s="13"/>
      <c r="T278" s="33"/>
      <c r="U278" s="33"/>
      <c r="V278" s="27"/>
      <c r="W278" s="33"/>
      <c r="X278" s="33"/>
      <c r="Y278" s="33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</row>
    <row r="279" spans="1:43" s="25" customFormat="1" ht="12.75">
      <c r="A279" s="26"/>
      <c r="J279" s="27"/>
      <c r="L279" s="27"/>
      <c r="O279" s="27"/>
      <c r="P279" s="27"/>
      <c r="Q279" s="27"/>
      <c r="R279" s="27"/>
      <c r="S279" s="13"/>
      <c r="T279" s="33"/>
      <c r="U279" s="33"/>
      <c r="V279" s="27"/>
      <c r="W279" s="33"/>
      <c r="X279" s="33"/>
      <c r="Y279" s="33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</row>
    <row r="280" spans="1:43" s="25" customFormat="1" ht="12.75">
      <c r="A280" s="26"/>
      <c r="J280" s="27"/>
      <c r="L280" s="27"/>
      <c r="O280" s="27"/>
      <c r="P280" s="27"/>
      <c r="Q280" s="27"/>
      <c r="R280" s="27"/>
      <c r="S280" s="13"/>
      <c r="T280" s="33"/>
      <c r="U280" s="33"/>
      <c r="V280" s="27"/>
      <c r="W280" s="33"/>
      <c r="X280" s="33"/>
      <c r="Y280" s="33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</row>
    <row r="281" spans="1:43" s="25" customFormat="1" ht="12.75">
      <c r="A281" s="26"/>
      <c r="J281" s="27"/>
      <c r="L281" s="27"/>
      <c r="O281" s="27"/>
      <c r="P281" s="27"/>
      <c r="Q281" s="27"/>
      <c r="R281" s="27"/>
      <c r="S281" s="13"/>
      <c r="T281" s="33"/>
      <c r="U281" s="33"/>
      <c r="V281" s="27"/>
      <c r="W281" s="33"/>
      <c r="X281" s="33"/>
      <c r="Y281" s="33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</row>
    <row r="282" spans="1:43" s="25" customFormat="1" ht="12.75">
      <c r="A282" s="26"/>
      <c r="J282" s="27"/>
      <c r="L282" s="27"/>
      <c r="O282" s="27"/>
      <c r="P282" s="27"/>
      <c r="Q282" s="27"/>
      <c r="R282" s="27"/>
      <c r="S282" s="13"/>
      <c r="T282" s="33"/>
      <c r="U282" s="33"/>
      <c r="V282" s="27"/>
      <c r="W282" s="33"/>
      <c r="X282" s="33"/>
      <c r="Y282" s="33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</row>
    <row r="283" spans="1:43" s="25" customFormat="1" ht="12.75">
      <c r="A283" s="26"/>
      <c r="J283" s="27"/>
      <c r="L283" s="27"/>
      <c r="O283" s="27"/>
      <c r="P283" s="27"/>
      <c r="Q283" s="27"/>
      <c r="R283" s="27"/>
      <c r="S283" s="13"/>
      <c r="T283" s="33"/>
      <c r="U283" s="33"/>
      <c r="V283" s="27"/>
      <c r="W283" s="33"/>
      <c r="X283" s="33"/>
      <c r="Y283" s="33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</row>
    <row r="284" spans="1:43" s="25" customFormat="1" ht="12.75">
      <c r="A284" s="26"/>
      <c r="J284" s="27"/>
      <c r="L284" s="27"/>
      <c r="O284" s="27"/>
      <c r="P284" s="27"/>
      <c r="Q284" s="27"/>
      <c r="R284" s="27"/>
      <c r="S284" s="13"/>
      <c r="T284" s="33"/>
      <c r="U284" s="33"/>
      <c r="V284" s="27"/>
      <c r="W284" s="33"/>
      <c r="X284" s="33"/>
      <c r="Y284" s="33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</row>
    <row r="285" spans="1:43" s="25" customFormat="1" ht="12.75">
      <c r="A285" s="26"/>
      <c r="J285" s="27"/>
      <c r="L285" s="27"/>
      <c r="O285" s="27"/>
      <c r="P285" s="27"/>
      <c r="Q285" s="27"/>
      <c r="R285" s="27"/>
      <c r="S285" s="13"/>
      <c r="T285" s="33"/>
      <c r="U285" s="33"/>
      <c r="V285" s="27"/>
      <c r="W285" s="33"/>
      <c r="X285" s="33"/>
      <c r="Y285" s="33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</row>
    <row r="286" spans="1:43" s="25" customFormat="1" ht="12.75">
      <c r="A286" s="26"/>
      <c r="J286" s="27"/>
      <c r="L286" s="27"/>
      <c r="O286" s="27"/>
      <c r="P286" s="27"/>
      <c r="Q286" s="27"/>
      <c r="R286" s="27"/>
      <c r="S286" s="13"/>
      <c r="T286" s="33"/>
      <c r="U286" s="33"/>
      <c r="V286" s="27"/>
      <c r="W286" s="33"/>
      <c r="X286" s="33"/>
      <c r="Y286" s="33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</row>
    <row r="287" spans="1:43" s="25" customFormat="1" ht="12.75">
      <c r="A287" s="26"/>
      <c r="J287" s="27"/>
      <c r="L287" s="27"/>
      <c r="O287" s="27"/>
      <c r="P287" s="27"/>
      <c r="Q287" s="27"/>
      <c r="R287" s="27"/>
      <c r="S287" s="13"/>
      <c r="T287" s="33"/>
      <c r="U287" s="33"/>
      <c r="V287" s="27"/>
      <c r="W287" s="33"/>
      <c r="X287" s="33"/>
      <c r="Y287" s="33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</row>
    <row r="288" spans="1:43" s="25" customFormat="1" ht="12.75">
      <c r="A288" s="26"/>
      <c r="J288" s="27"/>
      <c r="L288" s="27"/>
      <c r="O288" s="27"/>
      <c r="P288" s="27"/>
      <c r="Q288" s="27"/>
      <c r="R288" s="27"/>
      <c r="S288" s="13"/>
      <c r="T288" s="33"/>
      <c r="U288" s="33"/>
      <c r="V288" s="27"/>
      <c r="W288" s="33"/>
      <c r="X288" s="33"/>
      <c r="Y288" s="33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</row>
    <row r="289" spans="1:43" s="25" customFormat="1" ht="12.75">
      <c r="A289" s="26"/>
      <c r="J289" s="27"/>
      <c r="L289" s="27"/>
      <c r="O289" s="27"/>
      <c r="P289" s="27"/>
      <c r="Q289" s="27"/>
      <c r="R289" s="27"/>
      <c r="S289" s="13"/>
      <c r="T289" s="33"/>
      <c r="U289" s="33"/>
      <c r="V289" s="27"/>
      <c r="W289" s="33"/>
      <c r="X289" s="33"/>
      <c r="Y289" s="33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</row>
    <row r="290" spans="1:43" s="25" customFormat="1" ht="12.75">
      <c r="A290" s="26"/>
      <c r="J290" s="27"/>
      <c r="L290" s="27"/>
      <c r="O290" s="27"/>
      <c r="P290" s="27"/>
      <c r="Q290" s="27"/>
      <c r="R290" s="27"/>
      <c r="S290" s="13"/>
      <c r="T290" s="33"/>
      <c r="U290" s="33"/>
      <c r="V290" s="27"/>
      <c r="W290" s="33"/>
      <c r="X290" s="33"/>
      <c r="Y290" s="33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</row>
    <row r="291" spans="1:43" s="25" customFormat="1" ht="12.75">
      <c r="A291" s="26"/>
      <c r="J291" s="27"/>
      <c r="L291" s="27"/>
      <c r="O291" s="27"/>
      <c r="P291" s="27"/>
      <c r="Q291" s="27"/>
      <c r="R291" s="27"/>
      <c r="S291" s="13"/>
      <c r="T291" s="33"/>
      <c r="U291" s="33"/>
      <c r="V291" s="27"/>
      <c r="W291" s="33"/>
      <c r="X291" s="33"/>
      <c r="Y291" s="33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</row>
    <row r="292" spans="1:43" s="25" customFormat="1" ht="12.75">
      <c r="A292" s="26"/>
      <c r="J292" s="27"/>
      <c r="L292" s="27"/>
      <c r="O292" s="27"/>
      <c r="P292" s="27"/>
      <c r="Q292" s="27"/>
      <c r="R292" s="27"/>
      <c r="S292" s="13"/>
      <c r="T292" s="33"/>
      <c r="U292" s="33"/>
      <c r="V292" s="27"/>
      <c r="W292" s="33"/>
      <c r="X292" s="33"/>
      <c r="Y292" s="33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</row>
    <row r="293" spans="1:43" s="25" customFormat="1" ht="12.75">
      <c r="A293" s="26"/>
      <c r="J293" s="27"/>
      <c r="L293" s="27"/>
      <c r="O293" s="27"/>
      <c r="P293" s="27"/>
      <c r="Q293" s="27"/>
      <c r="R293" s="27"/>
      <c r="S293" s="13"/>
      <c r="T293" s="33"/>
      <c r="U293" s="33"/>
      <c r="V293" s="27"/>
      <c r="W293" s="33"/>
      <c r="X293" s="33"/>
      <c r="Y293" s="33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</row>
    <row r="294" spans="1:43" s="25" customFormat="1" ht="12.75">
      <c r="A294" s="26"/>
      <c r="J294" s="27"/>
      <c r="L294" s="27"/>
      <c r="O294" s="27"/>
      <c r="P294" s="27"/>
      <c r="Q294" s="27"/>
      <c r="R294" s="27"/>
      <c r="S294" s="13"/>
      <c r="T294" s="33"/>
      <c r="U294" s="33"/>
      <c r="V294" s="27"/>
      <c r="W294" s="33"/>
      <c r="X294" s="33"/>
      <c r="Y294" s="33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</row>
    <row r="295" spans="1:43" s="25" customFormat="1" ht="12.75">
      <c r="A295" s="26"/>
      <c r="J295" s="27"/>
      <c r="L295" s="27"/>
      <c r="O295" s="27"/>
      <c r="P295" s="27"/>
      <c r="Q295" s="27"/>
      <c r="R295" s="27"/>
      <c r="S295" s="13"/>
      <c r="T295" s="33"/>
      <c r="U295" s="33"/>
      <c r="V295" s="27"/>
      <c r="W295" s="33"/>
      <c r="X295" s="33"/>
      <c r="Y295" s="33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</row>
    <row r="296" spans="1:43" s="25" customFormat="1" ht="12.75">
      <c r="A296" s="26"/>
      <c r="J296" s="27"/>
      <c r="L296" s="27"/>
      <c r="O296" s="27"/>
      <c r="P296" s="27"/>
      <c r="Q296" s="27"/>
      <c r="R296" s="27"/>
      <c r="S296" s="13"/>
      <c r="T296" s="33"/>
      <c r="U296" s="33"/>
      <c r="V296" s="27"/>
      <c r="W296" s="33"/>
      <c r="X296" s="33"/>
      <c r="Y296" s="33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</row>
    <row r="297" spans="1:43" s="25" customFormat="1" ht="12.75">
      <c r="A297" s="26"/>
      <c r="J297" s="27"/>
      <c r="L297" s="27"/>
      <c r="O297" s="27"/>
      <c r="P297" s="27"/>
      <c r="Q297" s="27"/>
      <c r="R297" s="27"/>
      <c r="S297" s="13"/>
      <c r="T297" s="33"/>
      <c r="U297" s="33"/>
      <c r="V297" s="27"/>
      <c r="W297" s="33"/>
      <c r="X297" s="33"/>
      <c r="Y297" s="33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</row>
    <row r="298" spans="1:43" s="25" customFormat="1" ht="12.75">
      <c r="A298" s="26"/>
      <c r="J298" s="27"/>
      <c r="L298" s="27"/>
      <c r="O298" s="27"/>
      <c r="P298" s="27"/>
      <c r="Q298" s="27"/>
      <c r="R298" s="27"/>
      <c r="S298" s="13"/>
      <c r="T298" s="33"/>
      <c r="U298" s="33"/>
      <c r="V298" s="27"/>
      <c r="W298" s="33"/>
      <c r="X298" s="33"/>
      <c r="Y298" s="33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</row>
    <row r="299" spans="1:43" s="25" customFormat="1" ht="12.75">
      <c r="A299" s="26"/>
      <c r="J299" s="27"/>
      <c r="L299" s="27"/>
      <c r="O299" s="27"/>
      <c r="P299" s="27"/>
      <c r="Q299" s="27"/>
      <c r="R299" s="27"/>
      <c r="S299" s="13"/>
      <c r="T299" s="33"/>
      <c r="U299" s="33"/>
      <c r="V299" s="27"/>
      <c r="W299" s="33"/>
      <c r="X299" s="33"/>
      <c r="Y299" s="33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</row>
    <row r="300" spans="1:43" s="25" customFormat="1" ht="12.75">
      <c r="A300" s="26"/>
      <c r="J300" s="27"/>
      <c r="L300" s="27"/>
      <c r="O300" s="27"/>
      <c r="P300" s="27"/>
      <c r="Q300" s="27"/>
      <c r="R300" s="27"/>
      <c r="S300" s="13"/>
      <c r="T300" s="33"/>
      <c r="U300" s="33"/>
      <c r="V300" s="27"/>
      <c r="W300" s="33"/>
      <c r="X300" s="33"/>
      <c r="Y300" s="33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</row>
    <row r="301" spans="1:43" s="25" customFormat="1" ht="12.75">
      <c r="A301" s="26"/>
      <c r="J301" s="27"/>
      <c r="L301" s="27"/>
      <c r="O301" s="27"/>
      <c r="P301" s="27"/>
      <c r="Q301" s="27"/>
      <c r="R301" s="27"/>
      <c r="S301" s="13"/>
      <c r="T301" s="33"/>
      <c r="U301" s="33"/>
      <c r="V301" s="27"/>
      <c r="W301" s="33"/>
      <c r="X301" s="33"/>
      <c r="Y301" s="33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</row>
    <row r="302" spans="1:43" s="25" customFormat="1" ht="12.75">
      <c r="A302" s="26"/>
      <c r="J302" s="27"/>
      <c r="L302" s="27"/>
      <c r="O302" s="27"/>
      <c r="P302" s="27"/>
      <c r="Q302" s="27"/>
      <c r="R302" s="27"/>
      <c r="S302" s="13"/>
      <c r="T302" s="33"/>
      <c r="U302" s="33"/>
      <c r="V302" s="27"/>
      <c r="W302" s="33"/>
      <c r="X302" s="33"/>
      <c r="Y302" s="33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</row>
    <row r="303" spans="1:43" s="25" customFormat="1" ht="12.75">
      <c r="A303" s="26"/>
      <c r="J303" s="27"/>
      <c r="L303" s="27"/>
      <c r="O303" s="27"/>
      <c r="P303" s="27"/>
      <c r="Q303" s="27"/>
      <c r="R303" s="27"/>
      <c r="S303" s="13"/>
      <c r="T303" s="33"/>
      <c r="U303" s="33"/>
      <c r="V303" s="27"/>
      <c r="W303" s="33"/>
      <c r="X303" s="33"/>
      <c r="Y303" s="33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</row>
    <row r="304" spans="1:43" s="25" customFormat="1" ht="12.75">
      <c r="A304" s="26"/>
      <c r="J304" s="27"/>
      <c r="L304" s="27"/>
      <c r="O304" s="27"/>
      <c r="P304" s="27"/>
      <c r="Q304" s="27"/>
      <c r="R304" s="27"/>
      <c r="S304" s="13"/>
      <c r="T304" s="33"/>
      <c r="U304" s="33"/>
      <c r="V304" s="27"/>
      <c r="W304" s="33"/>
      <c r="X304" s="33"/>
      <c r="Y304" s="33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</row>
    <row r="305" spans="1:43" s="25" customFormat="1" ht="12.75">
      <c r="A305" s="26"/>
      <c r="J305" s="27"/>
      <c r="L305" s="27"/>
      <c r="O305" s="27"/>
      <c r="P305" s="27"/>
      <c r="Q305" s="27"/>
      <c r="R305" s="27"/>
      <c r="S305" s="13"/>
      <c r="T305" s="33"/>
      <c r="U305" s="33"/>
      <c r="V305" s="27"/>
      <c r="W305" s="33"/>
      <c r="X305" s="33"/>
      <c r="Y305" s="33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</row>
    <row r="306" spans="1:43" s="25" customFormat="1" ht="12.75">
      <c r="A306" s="26"/>
      <c r="J306" s="27"/>
      <c r="L306" s="27"/>
      <c r="O306" s="27"/>
      <c r="P306" s="27"/>
      <c r="Q306" s="27"/>
      <c r="R306" s="27"/>
      <c r="S306" s="13"/>
      <c r="T306" s="33"/>
      <c r="U306" s="33"/>
      <c r="V306" s="27"/>
      <c r="W306" s="33"/>
      <c r="X306" s="33"/>
      <c r="Y306" s="33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</row>
    <row r="307" spans="1:43" s="25" customFormat="1" ht="12.75">
      <c r="A307" s="26"/>
      <c r="J307" s="27"/>
      <c r="L307" s="27"/>
      <c r="O307" s="27"/>
      <c r="P307" s="27"/>
      <c r="Q307" s="27"/>
      <c r="R307" s="27"/>
      <c r="S307" s="13"/>
      <c r="T307" s="33"/>
      <c r="U307" s="33"/>
      <c r="V307" s="27"/>
      <c r="W307" s="33"/>
      <c r="X307" s="33"/>
      <c r="Y307" s="33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</row>
    <row r="308" spans="1:43" s="25" customFormat="1" ht="12.75">
      <c r="A308" s="26"/>
      <c r="J308" s="27"/>
      <c r="L308" s="27"/>
      <c r="O308" s="27"/>
      <c r="P308" s="27"/>
      <c r="Q308" s="27"/>
      <c r="R308" s="27"/>
      <c r="S308" s="13"/>
      <c r="T308" s="33"/>
      <c r="U308" s="33"/>
      <c r="V308" s="27"/>
      <c r="W308" s="33"/>
      <c r="X308" s="33"/>
      <c r="Y308" s="33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</row>
    <row r="309" spans="1:43" s="25" customFormat="1" ht="12.75">
      <c r="A309" s="26"/>
      <c r="J309" s="27"/>
      <c r="L309" s="27"/>
      <c r="O309" s="27"/>
      <c r="P309" s="27"/>
      <c r="Q309" s="27"/>
      <c r="R309" s="27"/>
      <c r="S309" s="13"/>
      <c r="T309" s="33"/>
      <c r="U309" s="33"/>
      <c r="V309" s="27"/>
      <c r="W309" s="33"/>
      <c r="X309" s="33"/>
      <c r="Y309" s="33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</row>
    <row r="310" spans="1:43" s="25" customFormat="1" ht="12.75">
      <c r="A310" s="26"/>
      <c r="J310" s="27"/>
      <c r="L310" s="27"/>
      <c r="O310" s="27"/>
      <c r="P310" s="27"/>
      <c r="Q310" s="27"/>
      <c r="R310" s="27"/>
      <c r="S310" s="13"/>
      <c r="T310" s="33"/>
      <c r="U310" s="33"/>
      <c r="V310" s="27"/>
      <c r="W310" s="33"/>
      <c r="X310" s="33"/>
      <c r="Y310" s="33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</row>
    <row r="311" spans="1:43" s="25" customFormat="1" ht="12.75">
      <c r="A311" s="26"/>
      <c r="J311" s="27"/>
      <c r="L311" s="27"/>
      <c r="O311" s="27"/>
      <c r="P311" s="27"/>
      <c r="Q311" s="27"/>
      <c r="R311" s="27"/>
      <c r="S311" s="13"/>
      <c r="T311" s="33"/>
      <c r="U311" s="33"/>
      <c r="V311" s="27"/>
      <c r="W311" s="33"/>
      <c r="X311" s="33"/>
      <c r="Y311" s="33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</row>
    <row r="312" spans="1:43" s="25" customFormat="1" ht="12.75">
      <c r="A312" s="26"/>
      <c r="J312" s="27"/>
      <c r="L312" s="27"/>
      <c r="O312" s="27"/>
      <c r="P312" s="27"/>
      <c r="Q312" s="27"/>
      <c r="R312" s="27"/>
      <c r="S312" s="13"/>
      <c r="T312" s="33"/>
      <c r="U312" s="33"/>
      <c r="V312" s="27"/>
      <c r="W312" s="33"/>
      <c r="X312" s="33"/>
      <c r="Y312" s="33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</row>
    <row r="313" spans="1:43" s="25" customFormat="1" ht="12.75">
      <c r="A313" s="26"/>
      <c r="J313" s="27"/>
      <c r="L313" s="27"/>
      <c r="O313" s="27"/>
      <c r="P313" s="27"/>
      <c r="Q313" s="27"/>
      <c r="R313" s="27"/>
      <c r="S313" s="13"/>
      <c r="T313" s="33"/>
      <c r="U313" s="33"/>
      <c r="V313" s="27"/>
      <c r="W313" s="33"/>
      <c r="X313" s="33"/>
      <c r="Y313" s="33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</row>
    <row r="314" spans="1:43" s="25" customFormat="1" ht="12.75">
      <c r="A314" s="26"/>
      <c r="J314" s="27"/>
      <c r="L314" s="27"/>
      <c r="O314" s="27"/>
      <c r="P314" s="27"/>
      <c r="Q314" s="27"/>
      <c r="R314" s="27"/>
      <c r="S314" s="13"/>
      <c r="T314" s="33"/>
      <c r="U314" s="33"/>
      <c r="V314" s="27"/>
      <c r="W314" s="33"/>
      <c r="X314" s="33"/>
      <c r="Y314" s="33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</row>
    <row r="315" spans="1:43" s="25" customFormat="1" ht="12.75">
      <c r="A315" s="26"/>
      <c r="J315" s="27"/>
      <c r="L315" s="27"/>
      <c r="O315" s="27"/>
      <c r="P315" s="27"/>
      <c r="Q315" s="27"/>
      <c r="R315" s="27"/>
      <c r="S315" s="13"/>
      <c r="T315" s="33"/>
      <c r="U315" s="33"/>
      <c r="V315" s="27"/>
      <c r="W315" s="33"/>
      <c r="X315" s="33"/>
      <c r="Y315" s="33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</row>
    <row r="316" spans="1:43" s="25" customFormat="1" ht="12.75">
      <c r="A316" s="26"/>
      <c r="J316" s="27"/>
      <c r="L316" s="27"/>
      <c r="O316" s="27"/>
      <c r="P316" s="27"/>
      <c r="Q316" s="27"/>
      <c r="R316" s="27"/>
      <c r="S316" s="13"/>
      <c r="T316" s="33"/>
      <c r="U316" s="33"/>
      <c r="V316" s="27"/>
      <c r="W316" s="33"/>
      <c r="X316" s="33"/>
      <c r="Y316" s="33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</row>
    <row r="317" spans="1:43" s="25" customFormat="1" ht="12.75">
      <c r="A317" s="26"/>
      <c r="J317" s="27"/>
      <c r="L317" s="27"/>
      <c r="O317" s="27"/>
      <c r="P317" s="27"/>
      <c r="Q317" s="27"/>
      <c r="R317" s="27"/>
      <c r="S317" s="13"/>
      <c r="T317" s="33"/>
      <c r="U317" s="33"/>
      <c r="V317" s="27"/>
      <c r="W317" s="33"/>
      <c r="X317" s="33"/>
      <c r="Y317" s="33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</row>
    <row r="318" spans="1:43" s="25" customFormat="1" ht="12.75">
      <c r="A318" s="26"/>
      <c r="J318" s="27"/>
      <c r="L318" s="27"/>
      <c r="O318" s="27"/>
      <c r="P318" s="27"/>
      <c r="Q318" s="27"/>
      <c r="R318" s="27"/>
      <c r="S318" s="13"/>
      <c r="T318" s="33"/>
      <c r="U318" s="33"/>
      <c r="V318" s="27"/>
      <c r="W318" s="33"/>
      <c r="X318" s="33"/>
      <c r="Y318" s="33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</row>
    <row r="319" spans="1:43" s="25" customFormat="1" ht="12.75">
      <c r="A319" s="26"/>
      <c r="J319" s="27"/>
      <c r="L319" s="27"/>
      <c r="O319" s="27"/>
      <c r="P319" s="27"/>
      <c r="Q319" s="27"/>
      <c r="R319" s="27"/>
      <c r="S319" s="13"/>
      <c r="T319" s="33"/>
      <c r="U319" s="33"/>
      <c r="V319" s="27"/>
      <c r="W319" s="33"/>
      <c r="X319" s="33"/>
      <c r="Y319" s="33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</row>
    <row r="320" spans="1:43" s="25" customFormat="1" ht="12.75">
      <c r="A320" s="26"/>
      <c r="J320" s="27"/>
      <c r="L320" s="27"/>
      <c r="O320" s="27"/>
      <c r="P320" s="27"/>
      <c r="Q320" s="27"/>
      <c r="R320" s="27"/>
      <c r="S320" s="13"/>
      <c r="T320" s="33"/>
      <c r="U320" s="33"/>
      <c r="V320" s="27"/>
      <c r="W320" s="33"/>
      <c r="X320" s="33"/>
      <c r="Y320" s="33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</row>
    <row r="321" spans="1:43" s="25" customFormat="1" ht="12.75">
      <c r="A321" s="26"/>
      <c r="J321" s="27"/>
      <c r="L321" s="27"/>
      <c r="O321" s="27"/>
      <c r="P321" s="27"/>
      <c r="Q321" s="27"/>
      <c r="R321" s="27"/>
      <c r="S321" s="13"/>
      <c r="T321" s="33"/>
      <c r="U321" s="33"/>
      <c r="V321" s="27"/>
      <c r="W321" s="33"/>
      <c r="X321" s="33"/>
      <c r="Y321" s="33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</row>
    <row r="322" spans="1:43" s="25" customFormat="1" ht="12.75">
      <c r="A322" s="26"/>
      <c r="J322" s="27"/>
      <c r="L322" s="27"/>
      <c r="O322" s="27"/>
      <c r="P322" s="27"/>
      <c r="Q322" s="27"/>
      <c r="R322" s="27"/>
      <c r="S322" s="13"/>
      <c r="T322" s="33"/>
      <c r="U322" s="33"/>
      <c r="V322" s="27"/>
      <c r="W322" s="33"/>
      <c r="X322" s="33"/>
      <c r="Y322" s="33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</row>
    <row r="323" spans="1:43" s="25" customFormat="1" ht="12.75">
      <c r="A323" s="26"/>
      <c r="J323" s="27"/>
      <c r="L323" s="27"/>
      <c r="O323" s="27"/>
      <c r="P323" s="27"/>
      <c r="Q323" s="27"/>
      <c r="R323" s="27"/>
      <c r="S323" s="13"/>
      <c r="T323" s="33"/>
      <c r="U323" s="33"/>
      <c r="V323" s="27"/>
      <c r="W323" s="33"/>
      <c r="X323" s="33"/>
      <c r="Y323" s="33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</row>
    <row r="324" spans="1:43" s="25" customFormat="1" ht="12.75">
      <c r="A324" s="26"/>
      <c r="J324" s="27"/>
      <c r="L324" s="27"/>
      <c r="O324" s="27"/>
      <c r="P324" s="27"/>
      <c r="Q324" s="27"/>
      <c r="R324" s="27"/>
      <c r="S324" s="13"/>
      <c r="T324" s="33"/>
      <c r="U324" s="33"/>
      <c r="V324" s="27"/>
      <c r="W324" s="33"/>
      <c r="X324" s="33"/>
      <c r="Y324" s="33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</row>
    <row r="325" spans="1:43" s="25" customFormat="1" ht="12.75">
      <c r="A325" s="26"/>
      <c r="J325" s="27"/>
      <c r="L325" s="27"/>
      <c r="O325" s="27"/>
      <c r="P325" s="27"/>
      <c r="Q325" s="27"/>
      <c r="R325" s="27"/>
      <c r="S325" s="13"/>
      <c r="T325" s="33"/>
      <c r="U325" s="33"/>
      <c r="V325" s="27"/>
      <c r="W325" s="33"/>
      <c r="X325" s="33"/>
      <c r="Y325" s="33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</row>
    <row r="326" spans="1:43" s="25" customFormat="1" ht="12.75">
      <c r="A326" s="26"/>
      <c r="J326" s="27"/>
      <c r="L326" s="27"/>
      <c r="O326" s="27"/>
      <c r="P326" s="27"/>
      <c r="Q326" s="27"/>
      <c r="R326" s="27"/>
      <c r="S326" s="13"/>
      <c r="T326" s="33"/>
      <c r="U326" s="33"/>
      <c r="V326" s="27"/>
      <c r="W326" s="33"/>
      <c r="X326" s="33"/>
      <c r="Y326" s="33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</row>
    <row r="327" spans="1:43" s="25" customFormat="1" ht="12.75">
      <c r="A327" s="26"/>
      <c r="J327" s="27"/>
      <c r="L327" s="27"/>
      <c r="O327" s="27"/>
      <c r="P327" s="27"/>
      <c r="Q327" s="27"/>
      <c r="R327" s="27"/>
      <c r="S327" s="13"/>
      <c r="T327" s="33"/>
      <c r="U327" s="33"/>
      <c r="V327" s="27"/>
      <c r="W327" s="33"/>
      <c r="X327" s="33"/>
      <c r="Y327" s="33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</row>
    <row r="328" spans="1:43" s="25" customFormat="1" ht="12.75">
      <c r="A328" s="26"/>
      <c r="J328" s="27"/>
      <c r="L328" s="27"/>
      <c r="O328" s="27"/>
      <c r="P328" s="27"/>
      <c r="Q328" s="27"/>
      <c r="R328" s="27"/>
      <c r="S328" s="13"/>
      <c r="T328" s="33"/>
      <c r="U328" s="33"/>
      <c r="V328" s="27"/>
      <c r="W328" s="33"/>
      <c r="X328" s="33"/>
      <c r="Y328" s="33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</row>
    <row r="329" spans="1:43" s="25" customFormat="1" ht="12.75">
      <c r="A329" s="26"/>
      <c r="J329" s="27"/>
      <c r="L329" s="27"/>
      <c r="O329" s="27"/>
      <c r="P329" s="27"/>
      <c r="Q329" s="27"/>
      <c r="R329" s="27"/>
      <c r="S329" s="13"/>
      <c r="T329" s="33"/>
      <c r="U329" s="33"/>
      <c r="V329" s="27"/>
      <c r="W329" s="33"/>
      <c r="X329" s="33"/>
      <c r="Y329" s="33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</row>
    <row r="330" spans="1:43" s="25" customFormat="1" ht="12.75">
      <c r="A330" s="26"/>
      <c r="J330" s="27"/>
      <c r="L330" s="27"/>
      <c r="O330" s="27"/>
      <c r="P330" s="27"/>
      <c r="Q330" s="27"/>
      <c r="R330" s="27"/>
      <c r="S330" s="13"/>
      <c r="T330" s="33"/>
      <c r="U330" s="33"/>
      <c r="V330" s="27"/>
      <c r="W330" s="33"/>
      <c r="X330" s="33"/>
      <c r="Y330" s="33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</row>
    <row r="331" spans="1:43" s="25" customFormat="1" ht="12.75">
      <c r="A331" s="26"/>
      <c r="J331" s="27"/>
      <c r="L331" s="27"/>
      <c r="O331" s="27"/>
      <c r="P331" s="27"/>
      <c r="Q331" s="27"/>
      <c r="R331" s="27"/>
      <c r="S331" s="13"/>
      <c r="T331" s="33"/>
      <c r="U331" s="33"/>
      <c r="V331" s="27"/>
      <c r="W331" s="33"/>
      <c r="X331" s="33"/>
      <c r="Y331" s="33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</row>
    <row r="332" spans="1:43" s="25" customFormat="1" ht="12.75">
      <c r="A332" s="26"/>
      <c r="J332" s="27"/>
      <c r="L332" s="27"/>
      <c r="O332" s="27"/>
      <c r="P332" s="27"/>
      <c r="Q332" s="27"/>
      <c r="R332" s="27"/>
      <c r="S332" s="13"/>
      <c r="T332" s="33"/>
      <c r="U332" s="33"/>
      <c r="V332" s="27"/>
      <c r="W332" s="33"/>
      <c r="X332" s="33"/>
      <c r="Y332" s="33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</row>
    <row r="333" spans="1:43" s="25" customFormat="1" ht="12.75">
      <c r="A333" s="26"/>
      <c r="J333" s="27"/>
      <c r="L333" s="27"/>
      <c r="O333" s="27"/>
      <c r="P333" s="27"/>
      <c r="Q333" s="27"/>
      <c r="R333" s="27"/>
      <c r="S333" s="13"/>
      <c r="T333" s="33"/>
      <c r="U333" s="33"/>
      <c r="V333" s="27"/>
      <c r="W333" s="33"/>
      <c r="X333" s="33"/>
      <c r="Y333" s="33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</row>
    <row r="334" spans="1:43" s="25" customFormat="1" ht="12.75">
      <c r="A334" s="26"/>
      <c r="J334" s="27"/>
      <c r="L334" s="27"/>
      <c r="O334" s="27"/>
      <c r="P334" s="27"/>
      <c r="Q334" s="27"/>
      <c r="R334" s="27"/>
      <c r="S334" s="13"/>
      <c r="T334" s="33"/>
      <c r="U334" s="33"/>
      <c r="V334" s="27"/>
      <c r="W334" s="33"/>
      <c r="X334" s="33"/>
      <c r="Y334" s="33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</row>
    <row r="335" spans="1:43" s="25" customFormat="1" ht="12.75">
      <c r="A335" s="26"/>
      <c r="J335" s="27"/>
      <c r="L335" s="27"/>
      <c r="O335" s="27"/>
      <c r="P335" s="27"/>
      <c r="Q335" s="27"/>
      <c r="R335" s="27"/>
      <c r="S335" s="13"/>
      <c r="T335" s="33"/>
      <c r="U335" s="33"/>
      <c r="V335" s="27"/>
      <c r="W335" s="33"/>
      <c r="X335" s="33"/>
      <c r="Y335" s="33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</row>
    <row r="336" spans="1:43" s="25" customFormat="1" ht="12.75">
      <c r="A336" s="26"/>
      <c r="J336" s="27"/>
      <c r="L336" s="27"/>
      <c r="O336" s="27"/>
      <c r="P336" s="27"/>
      <c r="Q336" s="27"/>
      <c r="R336" s="27"/>
      <c r="S336" s="13"/>
      <c r="T336" s="33"/>
      <c r="U336" s="33"/>
      <c r="V336" s="27"/>
      <c r="W336" s="33"/>
      <c r="X336" s="33"/>
      <c r="Y336" s="33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</row>
    <row r="337" spans="1:43" s="25" customFormat="1" ht="12.75">
      <c r="A337" s="26"/>
      <c r="J337" s="27"/>
      <c r="L337" s="27"/>
      <c r="O337" s="27"/>
      <c r="P337" s="27"/>
      <c r="Q337" s="27"/>
      <c r="R337" s="27"/>
      <c r="S337" s="13"/>
      <c r="T337" s="33"/>
      <c r="U337" s="33"/>
      <c r="V337" s="27"/>
      <c r="W337" s="33"/>
      <c r="X337" s="33"/>
      <c r="Y337" s="33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</row>
    <row r="338" spans="1:43" s="25" customFormat="1" ht="12.75">
      <c r="A338" s="26"/>
      <c r="J338" s="27"/>
      <c r="L338" s="27"/>
      <c r="O338" s="27"/>
      <c r="P338" s="27"/>
      <c r="Q338" s="27"/>
      <c r="R338" s="27"/>
      <c r="S338" s="13"/>
      <c r="T338" s="33"/>
      <c r="U338" s="33"/>
      <c r="V338" s="27"/>
      <c r="W338" s="33"/>
      <c r="X338" s="33"/>
      <c r="Y338" s="33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</row>
    <row r="339" spans="1:43" s="25" customFormat="1" ht="12.75">
      <c r="A339" s="26"/>
      <c r="J339" s="27"/>
      <c r="L339" s="27"/>
      <c r="O339" s="27"/>
      <c r="P339" s="27"/>
      <c r="Q339" s="27"/>
      <c r="R339" s="27"/>
      <c r="S339" s="13"/>
      <c r="T339" s="33"/>
      <c r="U339" s="33"/>
      <c r="V339" s="27"/>
      <c r="W339" s="33"/>
      <c r="X339" s="33"/>
      <c r="Y339" s="33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</row>
    <row r="340" spans="1:43" s="25" customFormat="1" ht="12.75">
      <c r="A340" s="26"/>
      <c r="J340" s="27"/>
      <c r="L340" s="27"/>
      <c r="O340" s="27"/>
      <c r="P340" s="27"/>
      <c r="Q340" s="27"/>
      <c r="R340" s="27"/>
      <c r="S340" s="13"/>
      <c r="T340" s="33"/>
      <c r="U340" s="33"/>
      <c r="V340" s="27"/>
      <c r="W340" s="33"/>
      <c r="X340" s="33"/>
      <c r="Y340" s="33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</row>
    <row r="341" spans="1:43" s="25" customFormat="1" ht="12.75">
      <c r="A341" s="26"/>
      <c r="J341" s="27"/>
      <c r="L341" s="27"/>
      <c r="O341" s="27"/>
      <c r="P341" s="27"/>
      <c r="Q341" s="27"/>
      <c r="R341" s="27"/>
      <c r="S341" s="13"/>
      <c r="T341" s="33"/>
      <c r="U341" s="33"/>
      <c r="V341" s="27"/>
      <c r="W341" s="33"/>
      <c r="X341" s="33"/>
      <c r="Y341" s="33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</row>
    <row r="342" spans="1:43" s="25" customFormat="1" ht="12.75">
      <c r="A342" s="26"/>
      <c r="J342" s="27"/>
      <c r="L342" s="27"/>
      <c r="O342" s="27"/>
      <c r="P342" s="27"/>
      <c r="Q342" s="27"/>
      <c r="R342" s="27"/>
      <c r="S342" s="13"/>
      <c r="T342" s="33"/>
      <c r="U342" s="33"/>
      <c r="V342" s="27"/>
      <c r="W342" s="33"/>
      <c r="X342" s="33"/>
      <c r="Y342" s="33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</row>
    <row r="343" spans="1:43" s="25" customFormat="1" ht="12.75">
      <c r="A343" s="26"/>
      <c r="J343" s="27"/>
      <c r="L343" s="27"/>
      <c r="O343" s="27"/>
      <c r="P343" s="27"/>
      <c r="Q343" s="27"/>
      <c r="R343" s="27"/>
      <c r="S343" s="13"/>
      <c r="T343" s="33"/>
      <c r="U343" s="33"/>
      <c r="V343" s="27"/>
      <c r="W343" s="33"/>
      <c r="X343" s="33"/>
      <c r="Y343" s="33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</row>
    <row r="344" spans="1:43" s="25" customFormat="1" ht="12.75">
      <c r="A344" s="26"/>
      <c r="J344" s="27"/>
      <c r="L344" s="27"/>
      <c r="O344" s="27"/>
      <c r="P344" s="27"/>
      <c r="Q344" s="27"/>
      <c r="R344" s="27"/>
      <c r="S344" s="13"/>
      <c r="T344" s="33"/>
      <c r="U344" s="33"/>
      <c r="V344" s="27"/>
      <c r="W344" s="33"/>
      <c r="X344" s="33"/>
      <c r="Y344" s="33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</row>
    <row r="345" spans="1:43" s="25" customFormat="1" ht="12.75">
      <c r="A345" s="26"/>
      <c r="J345" s="27"/>
      <c r="L345" s="27"/>
      <c r="O345" s="27"/>
      <c r="P345" s="27"/>
      <c r="Q345" s="27"/>
      <c r="R345" s="27"/>
      <c r="S345" s="13"/>
      <c r="T345" s="33"/>
      <c r="U345" s="33"/>
      <c r="V345" s="27"/>
      <c r="W345" s="33"/>
      <c r="X345" s="33"/>
      <c r="Y345" s="33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</row>
    <row r="346" spans="1:43" s="25" customFormat="1" ht="12.75">
      <c r="A346" s="26"/>
      <c r="J346" s="27"/>
      <c r="L346" s="27"/>
      <c r="O346" s="27"/>
      <c r="P346" s="27"/>
      <c r="Q346" s="27"/>
      <c r="R346" s="27"/>
      <c r="S346" s="13"/>
      <c r="T346" s="33"/>
      <c r="U346" s="33"/>
      <c r="V346" s="27"/>
      <c r="W346" s="33"/>
      <c r="X346" s="33"/>
      <c r="Y346" s="33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</row>
    <row r="347" spans="1:43" s="25" customFormat="1" ht="12.75">
      <c r="A347" s="26"/>
      <c r="J347" s="27"/>
      <c r="L347" s="27"/>
      <c r="O347" s="27"/>
      <c r="P347" s="27"/>
      <c r="Q347" s="27"/>
      <c r="R347" s="27"/>
      <c r="S347" s="13"/>
      <c r="T347" s="33"/>
      <c r="U347" s="33"/>
      <c r="V347" s="27"/>
      <c r="W347" s="33"/>
      <c r="X347" s="33"/>
      <c r="Y347" s="33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</row>
    <row r="348" spans="1:43" s="25" customFormat="1" ht="12.75">
      <c r="A348" s="26"/>
      <c r="J348" s="27"/>
      <c r="L348" s="27"/>
      <c r="O348" s="27"/>
      <c r="P348" s="27"/>
      <c r="Q348" s="27"/>
      <c r="R348" s="27"/>
      <c r="S348" s="13"/>
      <c r="T348" s="33"/>
      <c r="U348" s="33"/>
      <c r="V348" s="27"/>
      <c r="W348" s="33"/>
      <c r="X348" s="33"/>
      <c r="Y348" s="33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</row>
    <row r="349" spans="1:43" s="25" customFormat="1" ht="12.75">
      <c r="A349" s="26"/>
      <c r="J349" s="27"/>
      <c r="L349" s="27"/>
      <c r="O349" s="27"/>
      <c r="P349" s="27"/>
      <c r="Q349" s="27"/>
      <c r="R349" s="27"/>
      <c r="S349" s="13"/>
      <c r="T349" s="33"/>
      <c r="U349" s="33"/>
      <c r="V349" s="27"/>
      <c r="W349" s="33"/>
      <c r="X349" s="33"/>
      <c r="Y349" s="33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</row>
    <row r="350" spans="1:43" s="25" customFormat="1" ht="12.75">
      <c r="A350" s="26"/>
      <c r="J350" s="27"/>
      <c r="L350" s="27"/>
      <c r="O350" s="27"/>
      <c r="P350" s="27"/>
      <c r="Q350" s="27"/>
      <c r="R350" s="27"/>
      <c r="S350" s="13"/>
      <c r="T350" s="33"/>
      <c r="U350" s="33"/>
      <c r="V350" s="27"/>
      <c r="W350" s="33"/>
      <c r="X350" s="33"/>
      <c r="Y350" s="33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</row>
    <row r="351" spans="1:43" s="25" customFormat="1" ht="12.75">
      <c r="A351" s="26"/>
      <c r="J351" s="27"/>
      <c r="L351" s="27"/>
      <c r="O351" s="27"/>
      <c r="P351" s="27"/>
      <c r="Q351" s="27"/>
      <c r="R351" s="27"/>
      <c r="S351" s="13"/>
      <c r="T351" s="33"/>
      <c r="U351" s="33"/>
      <c r="V351" s="27"/>
      <c r="W351" s="33"/>
      <c r="X351" s="33"/>
      <c r="Y351" s="33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</row>
    <row r="352" spans="1:43" s="25" customFormat="1" ht="12.75">
      <c r="A352" s="26"/>
      <c r="J352" s="27"/>
      <c r="L352" s="27"/>
      <c r="O352" s="27"/>
      <c r="P352" s="27"/>
      <c r="Q352" s="27"/>
      <c r="R352" s="27"/>
      <c r="S352" s="13"/>
      <c r="T352" s="33"/>
      <c r="U352" s="33"/>
      <c r="V352" s="27"/>
      <c r="W352" s="33"/>
      <c r="X352" s="33"/>
      <c r="Y352" s="33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</row>
    <row r="353" spans="1:43" s="25" customFormat="1" ht="12.75">
      <c r="A353" s="26"/>
      <c r="J353" s="27"/>
      <c r="L353" s="27"/>
      <c r="O353" s="27"/>
      <c r="P353" s="27"/>
      <c r="Q353" s="27"/>
      <c r="R353" s="27"/>
      <c r="S353" s="13"/>
      <c r="T353" s="33"/>
      <c r="U353" s="33"/>
      <c r="V353" s="27"/>
      <c r="W353" s="33"/>
      <c r="X353" s="33"/>
      <c r="Y353" s="33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</row>
    <row r="354" spans="1:43" s="25" customFormat="1" ht="12.75">
      <c r="A354" s="26"/>
      <c r="J354" s="27"/>
      <c r="L354" s="27"/>
      <c r="O354" s="27"/>
      <c r="P354" s="27"/>
      <c r="Q354" s="27"/>
      <c r="R354" s="27"/>
      <c r="S354" s="13"/>
      <c r="T354" s="33"/>
      <c r="U354" s="33"/>
      <c r="V354" s="27"/>
      <c r="W354" s="33"/>
      <c r="X354" s="33"/>
      <c r="Y354" s="33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</row>
    <row r="355" spans="1:43" s="25" customFormat="1" ht="12.75">
      <c r="A355" s="26"/>
      <c r="J355" s="27"/>
      <c r="L355" s="27"/>
      <c r="O355" s="27"/>
      <c r="P355" s="27"/>
      <c r="Q355" s="27"/>
      <c r="R355" s="27"/>
      <c r="S355" s="13"/>
      <c r="T355" s="33"/>
      <c r="U355" s="33"/>
      <c r="V355" s="27"/>
      <c r="W355" s="33"/>
      <c r="X355" s="33"/>
      <c r="Y355" s="33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</row>
    <row r="356" spans="1:43" s="25" customFormat="1" ht="12.75">
      <c r="A356" s="26"/>
      <c r="J356" s="27"/>
      <c r="L356" s="27"/>
      <c r="O356" s="27"/>
      <c r="P356" s="27"/>
      <c r="Q356" s="27"/>
      <c r="R356" s="27"/>
      <c r="S356" s="13"/>
      <c r="T356" s="33"/>
      <c r="U356" s="33"/>
      <c r="V356" s="27"/>
      <c r="W356" s="33"/>
      <c r="X356" s="33"/>
      <c r="Y356" s="33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</row>
    <row r="357" spans="1:43" s="25" customFormat="1" ht="12.75">
      <c r="A357" s="26"/>
      <c r="J357" s="27"/>
      <c r="L357" s="27"/>
      <c r="O357" s="27"/>
      <c r="P357" s="27"/>
      <c r="Q357" s="27"/>
      <c r="R357" s="27"/>
      <c r="S357" s="13"/>
      <c r="T357" s="33"/>
      <c r="U357" s="33"/>
      <c r="V357" s="27"/>
      <c r="W357" s="33"/>
      <c r="X357" s="33"/>
      <c r="Y357" s="33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</row>
    <row r="358" spans="1:43" s="25" customFormat="1" ht="12.75">
      <c r="A358" s="26"/>
      <c r="J358" s="27"/>
      <c r="L358" s="27"/>
      <c r="O358" s="27"/>
      <c r="P358" s="27"/>
      <c r="Q358" s="27"/>
      <c r="R358" s="27"/>
      <c r="S358" s="13"/>
      <c r="T358" s="33"/>
      <c r="U358" s="33"/>
      <c r="V358" s="27"/>
      <c r="W358" s="33"/>
      <c r="X358" s="33"/>
      <c r="Y358" s="33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</row>
    <row r="359" spans="1:43" s="25" customFormat="1" ht="12.75">
      <c r="A359" s="26"/>
      <c r="J359" s="27"/>
      <c r="L359" s="27"/>
      <c r="O359" s="27"/>
      <c r="P359" s="27"/>
      <c r="Q359" s="27"/>
      <c r="R359" s="27"/>
      <c r="S359" s="13"/>
      <c r="T359" s="33"/>
      <c r="U359" s="33"/>
      <c r="V359" s="27"/>
      <c r="W359" s="33"/>
      <c r="X359" s="33"/>
      <c r="Y359" s="33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</row>
    <row r="360" spans="1:43" s="25" customFormat="1" ht="12.75">
      <c r="A360" s="26"/>
      <c r="J360" s="27"/>
      <c r="L360" s="27"/>
      <c r="O360" s="27"/>
      <c r="P360" s="27"/>
      <c r="Q360" s="27"/>
      <c r="R360" s="27"/>
      <c r="S360" s="13"/>
      <c r="T360" s="33"/>
      <c r="U360" s="33"/>
      <c r="V360" s="27"/>
      <c r="W360" s="33"/>
      <c r="X360" s="33"/>
      <c r="Y360" s="33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</row>
    <row r="361" spans="1:43" s="25" customFormat="1" ht="12.75">
      <c r="A361" s="26"/>
      <c r="J361" s="27"/>
      <c r="L361" s="27"/>
      <c r="O361" s="27"/>
      <c r="P361" s="27"/>
      <c r="Q361" s="27"/>
      <c r="R361" s="27"/>
      <c r="S361" s="13"/>
      <c r="T361" s="33"/>
      <c r="U361" s="33"/>
      <c r="V361" s="27"/>
      <c r="W361" s="33"/>
      <c r="X361" s="33"/>
      <c r="Y361" s="33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</row>
    <row r="362" spans="1:43" s="25" customFormat="1" ht="12.75">
      <c r="A362" s="26"/>
      <c r="J362" s="27"/>
      <c r="L362" s="27"/>
      <c r="O362" s="27"/>
      <c r="P362" s="27"/>
      <c r="Q362" s="27"/>
      <c r="R362" s="27"/>
      <c r="S362" s="13"/>
      <c r="T362" s="33"/>
      <c r="U362" s="33"/>
      <c r="V362" s="27"/>
      <c r="W362" s="33"/>
      <c r="X362" s="33"/>
      <c r="Y362" s="33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</row>
    <row r="363" spans="1:43" s="25" customFormat="1" ht="12.75">
      <c r="A363" s="26"/>
      <c r="J363" s="27"/>
      <c r="L363" s="27"/>
      <c r="O363" s="27"/>
      <c r="P363" s="27"/>
      <c r="Q363" s="27"/>
      <c r="R363" s="27"/>
      <c r="S363" s="13"/>
      <c r="T363" s="33"/>
      <c r="U363" s="33"/>
      <c r="V363" s="27"/>
      <c r="W363" s="33"/>
      <c r="X363" s="33"/>
      <c r="Y363" s="33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</row>
    <row r="364" spans="1:43" s="25" customFormat="1" ht="12.75">
      <c r="A364" s="26"/>
      <c r="J364" s="27"/>
      <c r="L364" s="27"/>
      <c r="O364" s="27"/>
      <c r="P364" s="27"/>
      <c r="Q364" s="27"/>
      <c r="R364" s="27"/>
      <c r="S364" s="13"/>
      <c r="T364" s="33"/>
      <c r="U364" s="33"/>
      <c r="V364" s="27"/>
      <c r="W364" s="33"/>
      <c r="X364" s="33"/>
      <c r="Y364" s="33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</row>
    <row r="365" spans="1:43" s="25" customFormat="1" ht="12.75">
      <c r="A365" s="26"/>
      <c r="J365" s="27"/>
      <c r="L365" s="27"/>
      <c r="O365" s="27"/>
      <c r="P365" s="27"/>
      <c r="Q365" s="27"/>
      <c r="R365" s="27"/>
      <c r="S365" s="13"/>
      <c r="T365" s="33"/>
      <c r="U365" s="33"/>
      <c r="V365" s="27"/>
      <c r="W365" s="33"/>
      <c r="X365" s="33"/>
      <c r="Y365" s="33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</row>
    <row r="366" spans="1:43" s="25" customFormat="1" ht="12.75">
      <c r="A366" s="26"/>
      <c r="J366" s="27"/>
      <c r="L366" s="27"/>
      <c r="O366" s="27"/>
      <c r="P366" s="27"/>
      <c r="Q366" s="27"/>
      <c r="R366" s="27"/>
      <c r="S366" s="13"/>
      <c r="T366" s="33"/>
      <c r="U366" s="33"/>
      <c r="V366" s="27"/>
      <c r="W366" s="33"/>
      <c r="X366" s="33"/>
      <c r="Y366" s="33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</row>
    <row r="367" spans="1:43" s="25" customFormat="1" ht="12.75">
      <c r="A367" s="26"/>
      <c r="J367" s="27"/>
      <c r="L367" s="27"/>
      <c r="O367" s="27"/>
      <c r="P367" s="27"/>
      <c r="Q367" s="27"/>
      <c r="R367" s="27"/>
      <c r="S367" s="13"/>
      <c r="T367" s="33"/>
      <c r="U367" s="33"/>
      <c r="V367" s="27"/>
      <c r="W367" s="33"/>
      <c r="X367" s="33"/>
      <c r="Y367" s="33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</row>
    <row r="368" spans="1:43" s="25" customFormat="1" ht="12.75">
      <c r="A368" s="26"/>
      <c r="J368" s="27"/>
      <c r="L368" s="27"/>
      <c r="O368" s="27"/>
      <c r="P368" s="27"/>
      <c r="Q368" s="27"/>
      <c r="R368" s="27"/>
      <c r="S368" s="13"/>
      <c r="T368" s="33"/>
      <c r="U368" s="33"/>
      <c r="V368" s="27"/>
      <c r="W368" s="33"/>
      <c r="X368" s="33"/>
      <c r="Y368" s="33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</row>
    <row r="369" spans="1:43" s="25" customFormat="1" ht="12.75">
      <c r="A369" s="26"/>
      <c r="J369" s="27"/>
      <c r="L369" s="27"/>
      <c r="O369" s="27"/>
      <c r="P369" s="27"/>
      <c r="Q369" s="27"/>
      <c r="R369" s="27"/>
      <c r="S369" s="13"/>
      <c r="T369" s="33"/>
      <c r="U369" s="33"/>
      <c r="V369" s="27"/>
      <c r="W369" s="33"/>
      <c r="X369" s="33"/>
      <c r="Y369" s="33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</row>
    <row r="370" spans="1:43" s="25" customFormat="1" ht="12.75">
      <c r="A370" s="26"/>
      <c r="J370" s="27"/>
      <c r="L370" s="27"/>
      <c r="O370" s="27"/>
      <c r="P370" s="27"/>
      <c r="Q370" s="27"/>
      <c r="R370" s="27"/>
      <c r="S370" s="13"/>
      <c r="T370" s="33"/>
      <c r="U370" s="33"/>
      <c r="V370" s="27"/>
      <c r="W370" s="33"/>
      <c r="X370" s="33"/>
      <c r="Y370" s="33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</row>
    <row r="371" spans="1:43" s="25" customFormat="1" ht="12.75">
      <c r="A371" s="26"/>
      <c r="J371" s="27"/>
      <c r="L371" s="27"/>
      <c r="O371" s="27"/>
      <c r="P371" s="27"/>
      <c r="Q371" s="27"/>
      <c r="R371" s="27"/>
      <c r="S371" s="13"/>
      <c r="T371" s="33"/>
      <c r="U371" s="33"/>
      <c r="V371" s="27"/>
      <c r="W371" s="33"/>
      <c r="X371" s="33"/>
      <c r="Y371" s="33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</row>
    <row r="372" spans="1:43" s="25" customFormat="1" ht="12.75">
      <c r="A372" s="26"/>
      <c r="J372" s="27"/>
      <c r="L372" s="27"/>
      <c r="O372" s="27"/>
      <c r="P372" s="27"/>
      <c r="Q372" s="27"/>
      <c r="R372" s="27"/>
      <c r="S372" s="13"/>
      <c r="T372" s="33"/>
      <c r="U372" s="33"/>
      <c r="V372" s="27"/>
      <c r="W372" s="33"/>
      <c r="X372" s="33"/>
      <c r="Y372" s="33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</row>
    <row r="373" spans="1:43" s="25" customFormat="1" ht="12.75">
      <c r="A373" s="26"/>
      <c r="J373" s="27"/>
      <c r="L373" s="27"/>
      <c r="O373" s="27"/>
      <c r="P373" s="27"/>
      <c r="Q373" s="27"/>
      <c r="R373" s="27"/>
      <c r="S373" s="13"/>
      <c r="T373" s="33"/>
      <c r="U373" s="33"/>
      <c r="V373" s="27"/>
      <c r="W373" s="33"/>
      <c r="X373" s="33"/>
      <c r="Y373" s="33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</row>
    <row r="374" spans="1:43" s="25" customFormat="1" ht="12.75">
      <c r="A374" s="26"/>
      <c r="J374" s="27"/>
      <c r="L374" s="27"/>
      <c r="O374" s="27"/>
      <c r="P374" s="27"/>
      <c r="Q374" s="27"/>
      <c r="R374" s="27"/>
      <c r="S374" s="13"/>
      <c r="T374" s="33"/>
      <c r="U374" s="33"/>
      <c r="V374" s="27"/>
      <c r="W374" s="33"/>
      <c r="X374" s="33"/>
      <c r="Y374" s="33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</row>
    <row r="375" spans="1:43" s="25" customFormat="1" ht="12.75">
      <c r="A375" s="26"/>
      <c r="J375" s="27"/>
      <c r="L375" s="27"/>
      <c r="O375" s="27"/>
      <c r="P375" s="27"/>
      <c r="Q375" s="27"/>
      <c r="R375" s="27"/>
      <c r="S375" s="13"/>
      <c r="T375" s="33"/>
      <c r="U375" s="33"/>
      <c r="V375" s="27"/>
      <c r="W375" s="33"/>
      <c r="X375" s="33"/>
      <c r="Y375" s="33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</row>
    <row r="376" spans="1:43" s="25" customFormat="1" ht="12.75">
      <c r="A376" s="26"/>
      <c r="J376" s="27"/>
      <c r="L376" s="27"/>
      <c r="O376" s="27"/>
      <c r="P376" s="27"/>
      <c r="Q376" s="27"/>
      <c r="R376" s="27"/>
      <c r="S376" s="13"/>
      <c r="T376" s="33"/>
      <c r="U376" s="33"/>
      <c r="V376" s="27"/>
      <c r="W376" s="33"/>
      <c r="X376" s="33"/>
      <c r="Y376" s="33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</row>
    <row r="377" spans="1:43" s="25" customFormat="1" ht="12.75">
      <c r="A377" s="26"/>
      <c r="J377" s="27"/>
      <c r="L377" s="27"/>
      <c r="O377" s="27"/>
      <c r="P377" s="27"/>
      <c r="Q377" s="27"/>
      <c r="R377" s="27"/>
      <c r="S377" s="13"/>
      <c r="T377" s="33"/>
      <c r="U377" s="33"/>
      <c r="V377" s="27"/>
      <c r="W377" s="33"/>
      <c r="X377" s="33"/>
      <c r="Y377" s="33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</row>
    <row r="378" spans="1:43" s="25" customFormat="1" ht="12.75">
      <c r="A378" s="26"/>
      <c r="J378" s="27"/>
      <c r="L378" s="27"/>
      <c r="O378" s="27"/>
      <c r="P378" s="27"/>
      <c r="Q378" s="27"/>
      <c r="R378" s="27"/>
      <c r="S378" s="13"/>
      <c r="T378" s="33"/>
      <c r="U378" s="33"/>
      <c r="V378" s="27"/>
      <c r="W378" s="33"/>
      <c r="X378" s="33"/>
      <c r="Y378" s="33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</row>
    <row r="379" spans="1:43" s="25" customFormat="1" ht="12.75">
      <c r="A379" s="26"/>
      <c r="J379" s="27"/>
      <c r="L379" s="27"/>
      <c r="O379" s="27"/>
      <c r="P379" s="27"/>
      <c r="Q379" s="27"/>
      <c r="R379" s="27"/>
      <c r="S379" s="13"/>
      <c r="T379" s="33"/>
      <c r="U379" s="33"/>
      <c r="V379" s="27"/>
      <c r="W379" s="33"/>
      <c r="X379" s="33"/>
      <c r="Y379" s="33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</row>
    <row r="380" spans="1:43" s="25" customFormat="1" ht="12.75">
      <c r="A380" s="26"/>
      <c r="J380" s="27"/>
      <c r="L380" s="27"/>
      <c r="O380" s="27"/>
      <c r="P380" s="27"/>
      <c r="Q380" s="27"/>
      <c r="R380" s="27"/>
      <c r="S380" s="13"/>
      <c r="T380" s="33"/>
      <c r="U380" s="33"/>
      <c r="V380" s="27"/>
      <c r="W380" s="33"/>
      <c r="X380" s="33"/>
      <c r="Y380" s="33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</row>
    <row r="381" spans="1:43" s="25" customFormat="1" ht="12.75">
      <c r="A381" s="26"/>
      <c r="J381" s="27"/>
      <c r="L381" s="27"/>
      <c r="O381" s="27"/>
      <c r="P381" s="27"/>
      <c r="Q381" s="27"/>
      <c r="R381" s="27"/>
      <c r="S381" s="13"/>
      <c r="T381" s="33"/>
      <c r="U381" s="33"/>
      <c r="V381" s="27"/>
      <c r="W381" s="33"/>
      <c r="X381" s="33"/>
      <c r="Y381" s="33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</row>
    <row r="382" spans="1:43" s="25" customFormat="1" ht="12.75">
      <c r="A382" s="26"/>
      <c r="J382" s="27"/>
      <c r="L382" s="27"/>
      <c r="O382" s="27"/>
      <c r="P382" s="27"/>
      <c r="Q382" s="27"/>
      <c r="R382" s="27"/>
      <c r="S382" s="13"/>
      <c r="T382" s="33"/>
      <c r="U382" s="33"/>
      <c r="V382" s="27"/>
      <c r="W382" s="33"/>
      <c r="X382" s="33"/>
      <c r="Y382" s="33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</row>
    <row r="383" spans="1:43" s="25" customFormat="1" ht="12.75">
      <c r="A383" s="26"/>
      <c r="J383" s="27"/>
      <c r="L383" s="27"/>
      <c r="O383" s="27"/>
      <c r="P383" s="27"/>
      <c r="Q383" s="27"/>
      <c r="R383" s="27"/>
      <c r="S383" s="13"/>
      <c r="T383" s="33"/>
      <c r="U383" s="33"/>
      <c r="V383" s="27"/>
      <c r="W383" s="33"/>
      <c r="X383" s="33"/>
      <c r="Y383" s="33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</row>
    <row r="384" spans="1:43" s="25" customFormat="1" ht="12.75">
      <c r="A384" s="26"/>
      <c r="J384" s="27"/>
      <c r="L384" s="27"/>
      <c r="O384" s="27"/>
      <c r="P384" s="27"/>
      <c r="Q384" s="27"/>
      <c r="R384" s="27"/>
      <c r="S384" s="13"/>
      <c r="T384" s="33"/>
      <c r="U384" s="33"/>
      <c r="V384" s="27"/>
      <c r="W384" s="33"/>
      <c r="X384" s="33"/>
      <c r="Y384" s="33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</row>
    <row r="385" spans="1:43" s="25" customFormat="1" ht="12.75">
      <c r="A385" s="26"/>
      <c r="J385" s="27"/>
      <c r="L385" s="27"/>
      <c r="O385" s="27"/>
      <c r="P385" s="27"/>
      <c r="Q385" s="27"/>
      <c r="R385" s="27"/>
      <c r="S385" s="13"/>
      <c r="T385" s="33"/>
      <c r="U385" s="33"/>
      <c r="V385" s="27"/>
      <c r="W385" s="33"/>
      <c r="X385" s="33"/>
      <c r="Y385" s="33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</row>
    <row r="386" spans="1:43" s="25" customFormat="1" ht="12.75">
      <c r="A386" s="26"/>
      <c r="J386" s="27"/>
      <c r="L386" s="27"/>
      <c r="O386" s="27"/>
      <c r="P386" s="27"/>
      <c r="Q386" s="27"/>
      <c r="R386" s="27"/>
      <c r="S386" s="13"/>
      <c r="T386" s="33"/>
      <c r="U386" s="33"/>
      <c r="V386" s="27"/>
      <c r="W386" s="33"/>
      <c r="X386" s="33"/>
      <c r="Y386" s="33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</row>
    <row r="387" spans="1:43" s="25" customFormat="1" ht="12.75">
      <c r="A387" s="26"/>
      <c r="J387" s="27"/>
      <c r="L387" s="27"/>
      <c r="O387" s="27"/>
      <c r="P387" s="27"/>
      <c r="Q387" s="27"/>
      <c r="R387" s="27"/>
      <c r="S387" s="13"/>
      <c r="T387" s="33"/>
      <c r="U387" s="33"/>
      <c r="V387" s="27"/>
      <c r="W387" s="33"/>
      <c r="X387" s="33"/>
      <c r="Y387" s="33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</row>
    <row r="388" spans="1:43" s="25" customFormat="1" ht="12.75">
      <c r="A388" s="26"/>
      <c r="J388" s="27"/>
      <c r="L388" s="27"/>
      <c r="O388" s="27"/>
      <c r="P388" s="27"/>
      <c r="Q388" s="27"/>
      <c r="R388" s="27"/>
      <c r="S388" s="13"/>
      <c r="T388" s="33"/>
      <c r="U388" s="33"/>
      <c r="V388" s="27"/>
      <c r="W388" s="33"/>
      <c r="X388" s="33"/>
      <c r="Y388" s="33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</row>
    <row r="389" spans="1:43" s="25" customFormat="1" ht="12.75">
      <c r="A389" s="26"/>
      <c r="J389" s="27"/>
      <c r="L389" s="27"/>
      <c r="O389" s="27"/>
      <c r="P389" s="27"/>
      <c r="Q389" s="27"/>
      <c r="R389" s="27"/>
      <c r="S389" s="13"/>
      <c r="T389" s="33"/>
      <c r="U389" s="33"/>
      <c r="V389" s="27"/>
      <c r="W389" s="33"/>
      <c r="X389" s="33"/>
      <c r="Y389" s="33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</row>
    <row r="390" spans="1:43" s="25" customFormat="1" ht="12.75">
      <c r="A390" s="26"/>
      <c r="J390" s="27"/>
      <c r="L390" s="27"/>
      <c r="O390" s="27"/>
      <c r="P390" s="27"/>
      <c r="Q390" s="27"/>
      <c r="R390" s="27"/>
      <c r="S390" s="13"/>
      <c r="T390" s="33"/>
      <c r="U390" s="33"/>
      <c r="V390" s="27"/>
      <c r="W390" s="33"/>
      <c r="X390" s="33"/>
      <c r="Y390" s="33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</row>
    <row r="391" spans="1:43" s="25" customFormat="1" ht="12.75">
      <c r="A391" s="26"/>
      <c r="J391" s="27"/>
      <c r="L391" s="27"/>
      <c r="O391" s="27"/>
      <c r="P391" s="27"/>
      <c r="Q391" s="27"/>
      <c r="R391" s="27"/>
      <c r="S391" s="13"/>
      <c r="T391" s="33"/>
      <c r="U391" s="33"/>
      <c r="V391" s="27"/>
      <c r="W391" s="33"/>
      <c r="X391" s="33"/>
      <c r="Y391" s="33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</row>
    <row r="392" spans="1:43" s="25" customFormat="1" ht="12.75">
      <c r="A392" s="26"/>
      <c r="J392" s="27"/>
      <c r="L392" s="27"/>
      <c r="O392" s="27"/>
      <c r="P392" s="27"/>
      <c r="Q392" s="27"/>
      <c r="R392" s="27"/>
      <c r="S392" s="13"/>
      <c r="T392" s="33"/>
      <c r="U392" s="33"/>
      <c r="V392" s="27"/>
      <c r="W392" s="33"/>
      <c r="X392" s="33"/>
      <c r="Y392" s="33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</row>
    <row r="393" spans="1:43" s="25" customFormat="1" ht="12.75">
      <c r="A393" s="26"/>
      <c r="J393" s="27"/>
      <c r="L393" s="27"/>
      <c r="O393" s="27"/>
      <c r="P393" s="27"/>
      <c r="Q393" s="27"/>
      <c r="R393" s="27"/>
      <c r="S393" s="13"/>
      <c r="T393" s="33"/>
      <c r="U393" s="33"/>
      <c r="V393" s="27"/>
      <c r="W393" s="33"/>
      <c r="X393" s="33"/>
      <c r="Y393" s="33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</row>
    <row r="394" spans="1:43" s="25" customFormat="1" ht="12.75">
      <c r="A394" s="26"/>
      <c r="J394" s="27"/>
      <c r="L394" s="27"/>
      <c r="O394" s="27"/>
      <c r="P394" s="27"/>
      <c r="Q394" s="27"/>
      <c r="R394" s="27"/>
      <c r="S394" s="13"/>
      <c r="T394" s="33"/>
      <c r="U394" s="33"/>
      <c r="V394" s="27"/>
      <c r="W394" s="33"/>
      <c r="X394" s="33"/>
      <c r="Y394" s="33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</row>
    <row r="395" spans="1:43" s="25" customFormat="1" ht="12.75">
      <c r="A395" s="26"/>
      <c r="J395" s="27"/>
      <c r="L395" s="27"/>
      <c r="O395" s="27"/>
      <c r="P395" s="27"/>
      <c r="Q395" s="27"/>
      <c r="R395" s="27"/>
      <c r="S395" s="13"/>
      <c r="T395" s="33"/>
      <c r="U395" s="33"/>
      <c r="V395" s="27"/>
      <c r="W395" s="33"/>
      <c r="X395" s="33"/>
      <c r="Y395" s="33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</row>
    <row r="396" spans="1:43" s="25" customFormat="1" ht="12.75">
      <c r="A396" s="26"/>
      <c r="J396" s="27"/>
      <c r="L396" s="27"/>
      <c r="O396" s="27"/>
      <c r="P396" s="27"/>
      <c r="Q396" s="27"/>
      <c r="R396" s="27"/>
      <c r="S396" s="13"/>
      <c r="T396" s="33"/>
      <c r="U396" s="33"/>
      <c r="V396" s="27"/>
      <c r="W396" s="33"/>
      <c r="X396" s="33"/>
      <c r="Y396" s="33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</row>
    <row r="397" spans="1:43" s="25" customFormat="1" ht="12.75">
      <c r="A397" s="26"/>
      <c r="J397" s="27"/>
      <c r="L397" s="27"/>
      <c r="O397" s="27"/>
      <c r="P397" s="27"/>
      <c r="Q397" s="27"/>
      <c r="R397" s="27"/>
      <c r="S397" s="13"/>
      <c r="T397" s="33"/>
      <c r="U397" s="33"/>
      <c r="V397" s="27"/>
      <c r="W397" s="33"/>
      <c r="X397" s="33"/>
      <c r="Y397" s="33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</row>
    <row r="398" spans="1:43" s="25" customFormat="1" ht="12.75">
      <c r="A398" s="26"/>
      <c r="J398" s="27"/>
      <c r="L398" s="27"/>
      <c r="O398" s="27"/>
      <c r="P398" s="27"/>
      <c r="Q398" s="27"/>
      <c r="R398" s="27"/>
      <c r="S398" s="13"/>
      <c r="T398" s="33"/>
      <c r="U398" s="33"/>
      <c r="V398" s="27"/>
      <c r="W398" s="33"/>
      <c r="X398" s="33"/>
      <c r="Y398" s="33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</row>
    <row r="399" spans="1:43" s="25" customFormat="1" ht="12.75">
      <c r="A399" s="26"/>
      <c r="J399" s="27"/>
      <c r="L399" s="27"/>
      <c r="O399" s="27"/>
      <c r="P399" s="27"/>
      <c r="Q399" s="27"/>
      <c r="R399" s="27"/>
      <c r="S399" s="13"/>
      <c r="T399" s="33"/>
      <c r="U399" s="33"/>
      <c r="V399" s="27"/>
      <c r="W399" s="33"/>
      <c r="X399" s="33"/>
      <c r="Y399" s="33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</row>
    <row r="400" spans="1:43" s="25" customFormat="1" ht="12.75">
      <c r="A400" s="26"/>
      <c r="J400" s="27"/>
      <c r="L400" s="27"/>
      <c r="O400" s="27"/>
      <c r="P400" s="27"/>
      <c r="Q400" s="27"/>
      <c r="R400" s="27"/>
      <c r="S400" s="13"/>
      <c r="T400" s="33"/>
      <c r="U400" s="33"/>
      <c r="V400" s="27"/>
      <c r="W400" s="33"/>
      <c r="X400" s="33"/>
      <c r="Y400" s="33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</row>
    <row r="401" spans="1:43" s="25" customFormat="1" ht="12.75">
      <c r="A401" s="26"/>
      <c r="J401" s="27"/>
      <c r="L401" s="27"/>
      <c r="O401" s="27"/>
      <c r="P401" s="27"/>
      <c r="Q401" s="27"/>
      <c r="R401" s="27"/>
      <c r="S401" s="13"/>
      <c r="T401" s="33"/>
      <c r="U401" s="33"/>
      <c r="V401" s="27"/>
      <c r="W401" s="33"/>
      <c r="X401" s="33"/>
      <c r="Y401" s="33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</row>
    <row r="402" spans="1:43" s="25" customFormat="1" ht="12.75">
      <c r="A402" s="26"/>
      <c r="J402" s="27"/>
      <c r="L402" s="27"/>
      <c r="O402" s="27"/>
      <c r="P402" s="27"/>
      <c r="Q402" s="27"/>
      <c r="R402" s="27"/>
      <c r="S402" s="13"/>
      <c r="T402" s="33"/>
      <c r="U402" s="33"/>
      <c r="V402" s="27"/>
      <c r="W402" s="33"/>
      <c r="X402" s="33"/>
      <c r="Y402" s="33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</row>
    <row r="403" spans="1:43" s="25" customFormat="1" ht="12.75">
      <c r="A403" s="26"/>
      <c r="J403" s="27"/>
      <c r="L403" s="27"/>
      <c r="O403" s="27"/>
      <c r="P403" s="27"/>
      <c r="Q403" s="27"/>
      <c r="R403" s="27"/>
      <c r="S403" s="13"/>
      <c r="T403" s="33"/>
      <c r="U403" s="33"/>
      <c r="V403" s="27"/>
      <c r="W403" s="33"/>
      <c r="X403" s="33"/>
      <c r="Y403" s="33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</row>
    <row r="404" spans="1:43" s="25" customFormat="1" ht="12.75">
      <c r="A404" s="26"/>
      <c r="J404" s="27"/>
      <c r="L404" s="27"/>
      <c r="O404" s="27"/>
      <c r="P404" s="27"/>
      <c r="Q404" s="27"/>
      <c r="R404" s="27"/>
      <c r="S404" s="13"/>
      <c r="T404" s="33"/>
      <c r="U404" s="33"/>
      <c r="V404" s="27"/>
      <c r="W404" s="33"/>
      <c r="X404" s="33"/>
      <c r="Y404" s="33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</row>
    <row r="405" spans="1:43" s="25" customFormat="1" ht="12.75">
      <c r="A405" s="26"/>
      <c r="J405" s="27"/>
      <c r="L405" s="27"/>
      <c r="O405" s="27"/>
      <c r="P405" s="27"/>
      <c r="Q405" s="27"/>
      <c r="R405" s="27"/>
      <c r="S405" s="13"/>
      <c r="T405" s="33"/>
      <c r="U405" s="33"/>
      <c r="V405" s="27"/>
      <c r="W405" s="33"/>
      <c r="X405" s="33"/>
      <c r="Y405" s="33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</row>
    <row r="406" spans="1:43" s="25" customFormat="1" ht="12.75">
      <c r="A406" s="26"/>
      <c r="J406" s="27"/>
      <c r="L406" s="27"/>
      <c r="O406" s="27"/>
      <c r="P406" s="27"/>
      <c r="Q406" s="27"/>
      <c r="R406" s="27"/>
      <c r="S406" s="13"/>
      <c r="T406" s="33"/>
      <c r="U406" s="33"/>
      <c r="V406" s="27"/>
      <c r="W406" s="33"/>
      <c r="X406" s="33"/>
      <c r="Y406" s="33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</row>
    <row r="407" spans="1:43" s="25" customFormat="1" ht="12.75">
      <c r="A407" s="26"/>
      <c r="J407" s="27"/>
      <c r="L407" s="27"/>
      <c r="O407" s="27"/>
      <c r="P407" s="27"/>
      <c r="Q407" s="27"/>
      <c r="R407" s="27"/>
      <c r="S407" s="13"/>
      <c r="T407" s="33"/>
      <c r="U407" s="33"/>
      <c r="V407" s="27"/>
      <c r="W407" s="33"/>
      <c r="X407" s="33"/>
      <c r="Y407" s="33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</row>
    <row r="408" spans="1:43" s="25" customFormat="1" ht="12.75">
      <c r="A408" s="26"/>
      <c r="J408" s="27"/>
      <c r="L408" s="27"/>
      <c r="O408" s="27"/>
      <c r="P408" s="27"/>
      <c r="Q408" s="27"/>
      <c r="R408" s="27"/>
      <c r="S408" s="13"/>
      <c r="T408" s="33"/>
      <c r="U408" s="33"/>
      <c r="V408" s="27"/>
      <c r="W408" s="33"/>
      <c r="X408" s="33"/>
      <c r="Y408" s="33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</row>
    <row r="409" spans="1:43" s="25" customFormat="1" ht="12.75">
      <c r="A409" s="26"/>
      <c r="J409" s="27"/>
      <c r="L409" s="27"/>
      <c r="O409" s="27"/>
      <c r="P409" s="27"/>
      <c r="Q409" s="27"/>
      <c r="R409" s="27"/>
      <c r="S409" s="13"/>
      <c r="T409" s="33"/>
      <c r="U409" s="33"/>
      <c r="V409" s="27"/>
      <c r="W409" s="33"/>
      <c r="X409" s="33"/>
      <c r="Y409" s="33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</row>
    <row r="410" spans="1:43" s="25" customFormat="1" ht="12.75">
      <c r="A410" s="26"/>
      <c r="J410" s="27"/>
      <c r="L410" s="27"/>
      <c r="O410" s="27"/>
      <c r="P410" s="27"/>
      <c r="Q410" s="27"/>
      <c r="R410" s="27"/>
      <c r="S410" s="13"/>
      <c r="T410" s="33"/>
      <c r="U410" s="33"/>
      <c r="V410" s="27"/>
      <c r="W410" s="33"/>
      <c r="X410" s="33"/>
      <c r="Y410" s="33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</row>
    <row r="411" spans="1:43" s="25" customFormat="1" ht="12.75">
      <c r="A411" s="26"/>
      <c r="J411" s="27"/>
      <c r="L411" s="27"/>
      <c r="O411" s="27"/>
      <c r="P411" s="27"/>
      <c r="Q411" s="27"/>
      <c r="R411" s="27"/>
      <c r="S411" s="13"/>
      <c r="T411" s="33"/>
      <c r="U411" s="33"/>
      <c r="V411" s="27"/>
      <c r="W411" s="33"/>
      <c r="X411" s="33"/>
      <c r="Y411" s="33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</row>
    <row r="412" spans="1:43" s="25" customFormat="1" ht="12.75">
      <c r="A412" s="26"/>
      <c r="J412" s="27"/>
      <c r="L412" s="27"/>
      <c r="O412" s="27"/>
      <c r="P412" s="27"/>
      <c r="Q412" s="27"/>
      <c r="R412" s="27"/>
      <c r="S412" s="13"/>
      <c r="T412" s="33"/>
      <c r="U412" s="33"/>
      <c r="V412" s="27"/>
      <c r="W412" s="33"/>
      <c r="X412" s="33"/>
      <c r="Y412" s="33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</row>
    <row r="413" spans="1:43" s="25" customFormat="1" ht="12.75">
      <c r="A413" s="26"/>
      <c r="J413" s="27"/>
      <c r="L413" s="27"/>
      <c r="O413" s="27"/>
      <c r="P413" s="27"/>
      <c r="Q413" s="27"/>
      <c r="R413" s="27"/>
      <c r="S413" s="13"/>
      <c r="T413" s="33"/>
      <c r="U413" s="33"/>
      <c r="V413" s="27"/>
      <c r="W413" s="33"/>
      <c r="X413" s="33"/>
      <c r="Y413" s="33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</row>
    <row r="414" spans="1:43" s="25" customFormat="1" ht="12.75">
      <c r="A414" s="26"/>
      <c r="J414" s="27"/>
      <c r="L414" s="27"/>
      <c r="O414" s="27"/>
      <c r="P414" s="27"/>
      <c r="Q414" s="27"/>
      <c r="R414" s="27"/>
      <c r="S414" s="13"/>
      <c r="T414" s="33"/>
      <c r="U414" s="33"/>
      <c r="V414" s="27"/>
      <c r="W414" s="33"/>
      <c r="X414" s="33"/>
      <c r="Y414" s="33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</row>
    <row r="415" spans="1:43" s="25" customFormat="1" ht="12.75">
      <c r="A415" s="26"/>
      <c r="J415" s="27"/>
      <c r="L415" s="27"/>
      <c r="O415" s="27"/>
      <c r="P415" s="27"/>
      <c r="Q415" s="27"/>
      <c r="R415" s="27"/>
      <c r="S415" s="13"/>
      <c r="T415" s="33"/>
      <c r="U415" s="33"/>
      <c r="V415" s="27"/>
      <c r="W415" s="33"/>
      <c r="X415" s="33"/>
      <c r="Y415" s="33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</row>
    <row r="416" spans="1:43" s="25" customFormat="1" ht="12.75">
      <c r="A416" s="26"/>
      <c r="J416" s="27"/>
      <c r="L416" s="27"/>
      <c r="O416" s="27"/>
      <c r="P416" s="27"/>
      <c r="Q416" s="27"/>
      <c r="R416" s="27"/>
      <c r="S416" s="13"/>
      <c r="T416" s="33"/>
      <c r="U416" s="33"/>
      <c r="V416" s="27"/>
      <c r="W416" s="33"/>
      <c r="X416" s="33"/>
      <c r="Y416" s="33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</row>
    <row r="417" spans="1:43" s="25" customFormat="1" ht="12.75">
      <c r="A417" s="26"/>
      <c r="J417" s="27"/>
      <c r="L417" s="27"/>
      <c r="O417" s="27"/>
      <c r="P417" s="27"/>
      <c r="Q417" s="27"/>
      <c r="R417" s="27"/>
      <c r="S417" s="13"/>
      <c r="T417" s="33"/>
      <c r="U417" s="33"/>
      <c r="V417" s="27"/>
      <c r="W417" s="33"/>
      <c r="X417" s="33"/>
      <c r="Y417" s="33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</row>
    <row r="418" spans="1:43" s="25" customFormat="1" ht="12.75">
      <c r="A418" s="26"/>
      <c r="J418" s="27"/>
      <c r="L418" s="27"/>
      <c r="O418" s="27"/>
      <c r="P418" s="27"/>
      <c r="Q418" s="27"/>
      <c r="R418" s="27"/>
      <c r="S418" s="13"/>
      <c r="T418" s="33"/>
      <c r="U418" s="33"/>
      <c r="V418" s="27"/>
      <c r="W418" s="33"/>
      <c r="X418" s="33"/>
      <c r="Y418" s="33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</row>
    <row r="419" spans="1:43" s="25" customFormat="1" ht="12.75">
      <c r="A419" s="26"/>
      <c r="J419" s="27"/>
      <c r="L419" s="27"/>
      <c r="O419" s="27"/>
      <c r="P419" s="27"/>
      <c r="Q419" s="27"/>
      <c r="R419" s="27"/>
      <c r="S419" s="13"/>
      <c r="T419" s="33"/>
      <c r="U419" s="33"/>
      <c r="V419" s="27"/>
      <c r="W419" s="33"/>
      <c r="X419" s="33"/>
      <c r="Y419" s="33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</row>
    <row r="420" spans="1:43" s="25" customFormat="1" ht="12.75">
      <c r="A420" s="26"/>
      <c r="J420" s="27"/>
      <c r="L420" s="27"/>
      <c r="O420" s="27"/>
      <c r="P420" s="27"/>
      <c r="Q420" s="27"/>
      <c r="R420" s="27"/>
      <c r="S420" s="13"/>
      <c r="T420" s="33"/>
      <c r="U420" s="33"/>
      <c r="V420" s="27"/>
      <c r="W420" s="33"/>
      <c r="X420" s="33"/>
      <c r="Y420" s="33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</row>
    <row r="421" spans="1:43" s="25" customFormat="1" ht="12.75">
      <c r="A421" s="26"/>
      <c r="J421" s="27"/>
      <c r="L421" s="27"/>
      <c r="O421" s="27"/>
      <c r="P421" s="27"/>
      <c r="Q421" s="27"/>
      <c r="R421" s="27"/>
      <c r="S421" s="13"/>
      <c r="T421" s="33"/>
      <c r="U421" s="33"/>
      <c r="V421" s="27"/>
      <c r="W421" s="33"/>
      <c r="X421" s="33"/>
      <c r="Y421" s="33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</row>
    <row r="422" spans="1:43" s="25" customFormat="1" ht="12.75">
      <c r="A422" s="26"/>
      <c r="J422" s="27"/>
      <c r="L422" s="27"/>
      <c r="O422" s="27"/>
      <c r="P422" s="27"/>
      <c r="Q422" s="27"/>
      <c r="R422" s="27"/>
      <c r="S422" s="13"/>
      <c r="T422" s="33"/>
      <c r="U422" s="33"/>
      <c r="V422" s="27"/>
      <c r="W422" s="33"/>
      <c r="X422" s="33"/>
      <c r="Y422" s="33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</row>
    <row r="423" spans="1:43" s="25" customFormat="1" ht="12.75">
      <c r="A423" s="26"/>
      <c r="J423" s="27"/>
      <c r="L423" s="27"/>
      <c r="O423" s="27"/>
      <c r="P423" s="27"/>
      <c r="Q423" s="27"/>
      <c r="R423" s="27"/>
      <c r="S423" s="13"/>
      <c r="T423" s="33"/>
      <c r="U423" s="33"/>
      <c r="V423" s="27"/>
      <c r="W423" s="33"/>
      <c r="X423" s="33"/>
      <c r="Y423" s="33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</row>
    <row r="424" spans="1:43" s="25" customFormat="1" ht="12.75">
      <c r="A424" s="26"/>
      <c r="J424" s="27"/>
      <c r="L424" s="27"/>
      <c r="O424" s="27"/>
      <c r="P424" s="27"/>
      <c r="Q424" s="27"/>
      <c r="R424" s="27"/>
      <c r="S424" s="13"/>
      <c r="T424" s="33"/>
      <c r="U424" s="33"/>
      <c r="V424" s="27"/>
      <c r="W424" s="33"/>
      <c r="X424" s="33"/>
      <c r="Y424" s="33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</row>
    <row r="425" spans="1:43" s="25" customFormat="1" ht="12.75">
      <c r="A425" s="26"/>
      <c r="J425" s="27"/>
      <c r="L425" s="27"/>
      <c r="O425" s="27"/>
      <c r="P425" s="27"/>
      <c r="Q425" s="27"/>
      <c r="R425" s="27"/>
      <c r="S425" s="13"/>
      <c r="T425" s="33"/>
      <c r="U425" s="33"/>
      <c r="V425" s="27"/>
      <c r="W425" s="33"/>
      <c r="X425" s="33"/>
      <c r="Y425" s="33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</row>
    <row r="426" spans="1:43" s="25" customFormat="1" ht="12.75">
      <c r="A426" s="26"/>
      <c r="J426" s="27"/>
      <c r="L426" s="27"/>
      <c r="O426" s="27"/>
      <c r="P426" s="27"/>
      <c r="Q426" s="27"/>
      <c r="R426" s="27"/>
      <c r="S426" s="13"/>
      <c r="T426" s="33"/>
      <c r="U426" s="33"/>
      <c r="V426" s="27"/>
      <c r="W426" s="33"/>
      <c r="X426" s="33"/>
      <c r="Y426" s="33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</row>
    <row r="427" spans="1:43" s="25" customFormat="1" ht="12.75">
      <c r="A427" s="26"/>
      <c r="J427" s="27"/>
      <c r="L427" s="27"/>
      <c r="O427" s="27"/>
      <c r="P427" s="27"/>
      <c r="Q427" s="27"/>
      <c r="R427" s="27"/>
      <c r="S427" s="13"/>
      <c r="T427" s="33"/>
      <c r="U427" s="33"/>
      <c r="V427" s="27"/>
      <c r="W427" s="33"/>
      <c r="X427" s="33"/>
      <c r="Y427" s="33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</row>
    <row r="428" spans="1:43" s="25" customFormat="1" ht="12.75">
      <c r="A428" s="26"/>
      <c r="J428" s="27"/>
      <c r="L428" s="27"/>
      <c r="O428" s="27"/>
      <c r="P428" s="27"/>
      <c r="Q428" s="27"/>
      <c r="R428" s="27"/>
      <c r="S428" s="13"/>
      <c r="T428" s="33"/>
      <c r="U428" s="33"/>
      <c r="V428" s="27"/>
      <c r="W428" s="33"/>
      <c r="X428" s="33"/>
      <c r="Y428" s="33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</row>
    <row r="429" spans="1:43" s="25" customFormat="1" ht="12.75">
      <c r="A429" s="26"/>
      <c r="J429" s="27"/>
      <c r="L429" s="27"/>
      <c r="O429" s="27"/>
      <c r="P429" s="27"/>
      <c r="Q429" s="27"/>
      <c r="R429" s="27"/>
      <c r="S429" s="13"/>
      <c r="T429" s="33"/>
      <c r="U429" s="33"/>
      <c r="V429" s="27"/>
      <c r="W429" s="33"/>
      <c r="X429" s="33"/>
      <c r="Y429" s="33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</row>
    <row r="430" spans="1:43" s="25" customFormat="1" ht="12.75">
      <c r="A430" s="26"/>
      <c r="J430" s="27"/>
      <c r="L430" s="27"/>
      <c r="O430" s="27"/>
      <c r="P430" s="27"/>
      <c r="Q430" s="27"/>
      <c r="R430" s="27"/>
      <c r="S430" s="13"/>
      <c r="T430" s="33"/>
      <c r="U430" s="33"/>
      <c r="V430" s="27"/>
      <c r="W430" s="33"/>
      <c r="X430" s="33"/>
      <c r="Y430" s="33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</row>
    <row r="431" spans="1:43" s="25" customFormat="1" ht="12.75">
      <c r="A431" s="26"/>
      <c r="J431" s="27"/>
      <c r="L431" s="27"/>
      <c r="O431" s="27"/>
      <c r="P431" s="27"/>
      <c r="Q431" s="27"/>
      <c r="R431" s="27"/>
      <c r="S431" s="13"/>
      <c r="T431" s="33"/>
      <c r="U431" s="33"/>
      <c r="V431" s="27"/>
      <c r="W431" s="33"/>
      <c r="X431" s="33"/>
      <c r="Y431" s="33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</row>
    <row r="432" spans="1:43" s="25" customFormat="1" ht="12.75">
      <c r="A432" s="26"/>
      <c r="J432" s="27"/>
      <c r="L432" s="27"/>
      <c r="O432" s="27"/>
      <c r="P432" s="27"/>
      <c r="Q432" s="27"/>
      <c r="R432" s="27"/>
      <c r="S432" s="13"/>
      <c r="T432" s="33"/>
      <c r="U432" s="33"/>
      <c r="V432" s="27"/>
      <c r="W432" s="33"/>
      <c r="X432" s="33"/>
      <c r="Y432" s="33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</row>
    <row r="433" spans="1:43" s="25" customFormat="1" ht="12.75">
      <c r="A433" s="26"/>
      <c r="J433" s="27"/>
      <c r="L433" s="27"/>
      <c r="O433" s="27"/>
      <c r="P433" s="27"/>
      <c r="Q433" s="27"/>
      <c r="R433" s="27"/>
      <c r="S433" s="13"/>
      <c r="T433" s="33"/>
      <c r="U433" s="33"/>
      <c r="V433" s="27"/>
      <c r="W433" s="33"/>
      <c r="X433" s="33"/>
      <c r="Y433" s="33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</row>
    <row r="434" spans="1:43" s="25" customFormat="1" ht="12.75">
      <c r="A434" s="26"/>
      <c r="J434" s="27"/>
      <c r="L434" s="27"/>
      <c r="O434" s="27"/>
      <c r="P434" s="27"/>
      <c r="Q434" s="27"/>
      <c r="R434" s="27"/>
      <c r="S434" s="13"/>
      <c r="T434" s="33"/>
      <c r="U434" s="33"/>
      <c r="V434" s="27"/>
      <c r="W434" s="33"/>
      <c r="X434" s="33"/>
      <c r="Y434" s="33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</row>
    <row r="435" spans="1:43" s="25" customFormat="1" ht="12.75">
      <c r="A435" s="26"/>
      <c r="J435" s="27"/>
      <c r="L435" s="27"/>
      <c r="O435" s="27"/>
      <c r="P435" s="27"/>
      <c r="Q435" s="27"/>
      <c r="R435" s="27"/>
      <c r="S435" s="13"/>
      <c r="T435" s="33"/>
      <c r="U435" s="33"/>
      <c r="V435" s="27"/>
      <c r="W435" s="33"/>
      <c r="X435" s="33"/>
      <c r="Y435" s="33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</row>
    <row r="436" spans="1:43" s="25" customFormat="1" ht="12.75">
      <c r="A436" s="26"/>
      <c r="J436" s="27"/>
      <c r="L436" s="27"/>
      <c r="O436" s="27"/>
      <c r="P436" s="27"/>
      <c r="Q436" s="27"/>
      <c r="R436" s="27"/>
      <c r="S436" s="13"/>
      <c r="T436" s="33"/>
      <c r="U436" s="33"/>
      <c r="V436" s="27"/>
      <c r="W436" s="33"/>
      <c r="X436" s="33"/>
      <c r="Y436" s="33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</row>
    <row r="437" spans="1:43" s="25" customFormat="1" ht="12.75">
      <c r="A437" s="26"/>
      <c r="J437" s="27"/>
      <c r="L437" s="27"/>
      <c r="O437" s="27"/>
      <c r="P437" s="27"/>
      <c r="Q437" s="27"/>
      <c r="R437" s="27"/>
      <c r="S437" s="13"/>
      <c r="T437" s="33"/>
      <c r="U437" s="33"/>
      <c r="V437" s="27"/>
      <c r="W437" s="33"/>
      <c r="X437" s="33"/>
      <c r="Y437" s="33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</row>
    <row r="438" spans="1:43" s="25" customFormat="1" ht="12.75">
      <c r="A438" s="26"/>
      <c r="J438" s="27"/>
      <c r="L438" s="27"/>
      <c r="O438" s="27"/>
      <c r="P438" s="27"/>
      <c r="Q438" s="27"/>
      <c r="R438" s="27"/>
      <c r="S438" s="13"/>
      <c r="T438" s="33"/>
      <c r="U438" s="33"/>
      <c r="V438" s="27"/>
      <c r="W438" s="33"/>
      <c r="X438" s="33"/>
      <c r="Y438" s="33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</row>
    <row r="439" spans="1:43" s="25" customFormat="1" ht="12.75">
      <c r="A439" s="26"/>
      <c r="J439" s="27"/>
      <c r="L439" s="27"/>
      <c r="O439" s="27"/>
      <c r="P439" s="27"/>
      <c r="Q439" s="27"/>
      <c r="R439" s="27"/>
      <c r="S439" s="13"/>
      <c r="T439" s="33"/>
      <c r="U439" s="33"/>
      <c r="V439" s="27"/>
      <c r="W439" s="33"/>
      <c r="X439" s="33"/>
      <c r="Y439" s="33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</row>
    <row r="440" spans="1:43" s="25" customFormat="1" ht="12.75">
      <c r="A440" s="26"/>
      <c r="J440" s="27"/>
      <c r="L440" s="27"/>
      <c r="O440" s="27"/>
      <c r="P440" s="27"/>
      <c r="Q440" s="27"/>
      <c r="R440" s="27"/>
      <c r="S440" s="13"/>
      <c r="T440" s="33"/>
      <c r="U440" s="33"/>
      <c r="V440" s="27"/>
      <c r="W440" s="33"/>
      <c r="X440" s="33"/>
      <c r="Y440" s="33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</row>
    <row r="441" spans="1:43" s="25" customFormat="1" ht="12.75">
      <c r="A441" s="26"/>
      <c r="J441" s="27"/>
      <c r="L441" s="27"/>
      <c r="O441" s="27"/>
      <c r="P441" s="27"/>
      <c r="Q441" s="27"/>
      <c r="R441" s="27"/>
      <c r="S441" s="13"/>
      <c r="T441" s="33"/>
      <c r="U441" s="33"/>
      <c r="V441" s="27"/>
      <c r="W441" s="33"/>
      <c r="X441" s="33"/>
      <c r="Y441" s="33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</row>
    <row r="442" spans="1:43" s="25" customFormat="1" ht="12.75">
      <c r="A442" s="26"/>
      <c r="J442" s="27"/>
      <c r="L442" s="27"/>
      <c r="O442" s="27"/>
      <c r="P442" s="27"/>
      <c r="Q442" s="27"/>
      <c r="R442" s="27"/>
      <c r="S442" s="13"/>
      <c r="T442" s="33"/>
      <c r="U442" s="33"/>
      <c r="V442" s="27"/>
      <c r="W442" s="33"/>
      <c r="X442" s="33"/>
      <c r="Y442" s="33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</row>
    <row r="443" spans="1:43" s="25" customFormat="1" ht="12.75">
      <c r="A443" s="26"/>
      <c r="J443" s="27"/>
      <c r="L443" s="27"/>
      <c r="O443" s="27"/>
      <c r="P443" s="27"/>
      <c r="Q443" s="27"/>
      <c r="R443" s="27"/>
      <c r="S443" s="13"/>
      <c r="T443" s="33"/>
      <c r="U443" s="33"/>
      <c r="V443" s="27"/>
      <c r="W443" s="33"/>
      <c r="X443" s="33"/>
      <c r="Y443" s="33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</row>
    <row r="444" spans="1:43" s="25" customFormat="1" ht="12.75">
      <c r="A444" s="26"/>
      <c r="J444" s="27"/>
      <c r="L444" s="27"/>
      <c r="O444" s="27"/>
      <c r="P444" s="27"/>
      <c r="Q444" s="27"/>
      <c r="R444" s="27"/>
      <c r="S444" s="13"/>
      <c r="T444" s="33"/>
      <c r="U444" s="33"/>
      <c r="V444" s="27"/>
      <c r="W444" s="33"/>
      <c r="X444" s="33"/>
      <c r="Y444" s="33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</row>
    <row r="445" spans="1:43" s="25" customFormat="1" ht="12.75">
      <c r="A445" s="26"/>
      <c r="J445" s="27"/>
      <c r="L445" s="27"/>
      <c r="O445" s="27"/>
      <c r="P445" s="27"/>
      <c r="Q445" s="27"/>
      <c r="R445" s="27"/>
      <c r="S445" s="13"/>
      <c r="T445" s="33"/>
      <c r="U445" s="33"/>
      <c r="V445" s="27"/>
      <c r="W445" s="33"/>
      <c r="X445" s="33"/>
      <c r="Y445" s="33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</row>
    <row r="446" spans="1:43" s="25" customFormat="1" ht="12.75">
      <c r="A446" s="26"/>
      <c r="J446" s="27"/>
      <c r="L446" s="27"/>
      <c r="O446" s="27"/>
      <c r="P446" s="27"/>
      <c r="Q446" s="27"/>
      <c r="R446" s="27"/>
      <c r="S446" s="13"/>
      <c r="T446" s="33"/>
      <c r="U446" s="33"/>
      <c r="V446" s="27"/>
      <c r="W446" s="33"/>
      <c r="X446" s="33"/>
      <c r="Y446" s="33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</row>
    <row r="447" spans="1:43" s="25" customFormat="1" ht="12.75">
      <c r="A447" s="26"/>
      <c r="J447" s="27"/>
      <c r="L447" s="27"/>
      <c r="O447" s="27"/>
      <c r="P447" s="27"/>
      <c r="Q447" s="27"/>
      <c r="R447" s="27"/>
      <c r="S447" s="13"/>
      <c r="T447" s="33"/>
      <c r="U447" s="33"/>
      <c r="V447" s="27"/>
      <c r="W447" s="33"/>
      <c r="X447" s="33"/>
      <c r="Y447" s="33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</row>
    <row r="448" spans="1:43" s="25" customFormat="1" ht="12.75">
      <c r="A448" s="26"/>
      <c r="J448" s="27"/>
      <c r="L448" s="27"/>
      <c r="O448" s="27"/>
      <c r="P448" s="27"/>
      <c r="Q448" s="27"/>
      <c r="R448" s="27"/>
      <c r="S448" s="13"/>
      <c r="T448" s="33"/>
      <c r="U448" s="33"/>
      <c r="V448" s="27"/>
      <c r="W448" s="33"/>
      <c r="X448" s="33"/>
      <c r="Y448" s="33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</row>
    <row r="449" spans="1:43" s="25" customFormat="1" ht="12.75">
      <c r="A449" s="26"/>
      <c r="J449" s="27"/>
      <c r="L449" s="27"/>
      <c r="O449" s="27"/>
      <c r="P449" s="27"/>
      <c r="Q449" s="27"/>
      <c r="R449" s="27"/>
      <c r="S449" s="13"/>
      <c r="T449" s="33"/>
      <c r="U449" s="33"/>
      <c r="V449" s="27"/>
      <c r="W449" s="33"/>
      <c r="X449" s="33"/>
      <c r="Y449" s="33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</row>
    <row r="450" spans="1:43" s="25" customFormat="1" ht="12.75">
      <c r="A450" s="26"/>
      <c r="J450" s="27"/>
      <c r="L450" s="27"/>
      <c r="O450" s="27"/>
      <c r="P450" s="27"/>
      <c r="Q450" s="27"/>
      <c r="R450" s="27"/>
      <c r="S450" s="13"/>
      <c r="T450" s="33"/>
      <c r="U450" s="33"/>
      <c r="V450" s="27"/>
      <c r="W450" s="33"/>
      <c r="X450" s="33"/>
      <c r="Y450" s="33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</row>
    <row r="451" spans="1:43" s="25" customFormat="1" ht="12.75">
      <c r="A451" s="26"/>
      <c r="J451" s="27"/>
      <c r="L451" s="27"/>
      <c r="O451" s="27"/>
      <c r="P451" s="27"/>
      <c r="Q451" s="27"/>
      <c r="R451" s="27"/>
      <c r="S451" s="13"/>
      <c r="T451" s="33"/>
      <c r="U451" s="33"/>
      <c r="V451" s="27"/>
      <c r="W451" s="33"/>
      <c r="X451" s="33"/>
      <c r="Y451" s="33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</row>
    <row r="452" spans="1:43" s="25" customFormat="1" ht="12.75">
      <c r="A452" s="26"/>
      <c r="J452" s="27"/>
      <c r="L452" s="27"/>
      <c r="O452" s="27"/>
      <c r="P452" s="27"/>
      <c r="Q452" s="27"/>
      <c r="R452" s="27"/>
      <c r="S452" s="13"/>
      <c r="T452" s="33"/>
      <c r="U452" s="33"/>
      <c r="V452" s="27"/>
      <c r="W452" s="33"/>
      <c r="X452" s="33"/>
      <c r="Y452" s="33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</row>
    <row r="453" spans="1:43" s="25" customFormat="1" ht="12.75">
      <c r="A453" s="26"/>
      <c r="J453" s="27"/>
      <c r="L453" s="27"/>
      <c r="O453" s="27"/>
      <c r="P453" s="27"/>
      <c r="Q453" s="27"/>
      <c r="R453" s="27"/>
      <c r="S453" s="13"/>
      <c r="T453" s="33"/>
      <c r="U453" s="33"/>
      <c r="V453" s="27"/>
      <c r="W453" s="33"/>
      <c r="X453" s="33"/>
      <c r="Y453" s="33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</row>
    <row r="454" spans="1:43" s="25" customFormat="1" ht="12.75">
      <c r="A454" s="26"/>
      <c r="J454" s="27"/>
      <c r="L454" s="27"/>
      <c r="O454" s="27"/>
      <c r="P454" s="27"/>
      <c r="Q454" s="27"/>
      <c r="R454" s="27"/>
      <c r="S454" s="13"/>
      <c r="T454" s="33"/>
      <c r="U454" s="33"/>
      <c r="V454" s="27"/>
      <c r="W454" s="33"/>
      <c r="X454" s="33"/>
      <c r="Y454" s="33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</row>
    <row r="455" spans="1:43" s="25" customFormat="1" ht="12.75">
      <c r="A455" s="26"/>
      <c r="J455" s="27"/>
      <c r="L455" s="27"/>
      <c r="O455" s="27"/>
      <c r="P455" s="27"/>
      <c r="Q455" s="27"/>
      <c r="R455" s="27"/>
      <c r="S455" s="13"/>
      <c r="T455" s="33"/>
      <c r="U455" s="33"/>
      <c r="V455" s="27"/>
      <c r="W455" s="33"/>
      <c r="X455" s="33"/>
      <c r="Y455" s="33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</row>
    <row r="456" spans="1:43" s="25" customFormat="1" ht="12.75">
      <c r="A456" s="26"/>
      <c r="J456" s="27"/>
      <c r="L456" s="27"/>
      <c r="O456" s="27"/>
      <c r="P456" s="27"/>
      <c r="Q456" s="27"/>
      <c r="R456" s="27"/>
      <c r="S456" s="13"/>
      <c r="T456" s="33"/>
      <c r="U456" s="33"/>
      <c r="V456" s="27"/>
      <c r="W456" s="33"/>
      <c r="X456" s="33"/>
      <c r="Y456" s="33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</row>
    <row r="457" spans="1:43" s="25" customFormat="1" ht="12.75">
      <c r="A457" s="26"/>
      <c r="J457" s="27"/>
      <c r="L457" s="27"/>
      <c r="O457" s="27"/>
      <c r="P457" s="27"/>
      <c r="Q457" s="27"/>
      <c r="R457" s="27"/>
      <c r="S457" s="13"/>
      <c r="T457" s="33"/>
      <c r="U457" s="33"/>
      <c r="V457" s="27"/>
      <c r="W457" s="33"/>
      <c r="X457" s="33"/>
      <c r="Y457" s="33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</row>
    <row r="458" spans="1:43" s="25" customFormat="1" ht="12.75">
      <c r="A458" s="26"/>
      <c r="J458" s="27"/>
      <c r="L458" s="27"/>
      <c r="O458" s="27"/>
      <c r="P458" s="27"/>
      <c r="Q458" s="27"/>
      <c r="R458" s="27"/>
      <c r="S458" s="13"/>
      <c r="T458" s="33"/>
      <c r="U458" s="33"/>
      <c r="V458" s="27"/>
      <c r="W458" s="33"/>
      <c r="X458" s="33"/>
      <c r="Y458" s="33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</row>
    <row r="459" spans="1:43" s="25" customFormat="1" ht="12.75">
      <c r="A459" s="26"/>
      <c r="J459" s="27"/>
      <c r="L459" s="27"/>
      <c r="O459" s="27"/>
      <c r="P459" s="27"/>
      <c r="Q459" s="27"/>
      <c r="R459" s="27"/>
      <c r="S459" s="13"/>
      <c r="T459" s="33"/>
      <c r="U459" s="33"/>
      <c r="V459" s="27"/>
      <c r="W459" s="33"/>
      <c r="X459" s="33"/>
      <c r="Y459" s="33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</row>
    <row r="460" spans="1:43" s="25" customFormat="1" ht="12.75">
      <c r="A460" s="26"/>
      <c r="J460" s="27"/>
      <c r="L460" s="27"/>
      <c r="O460" s="27"/>
      <c r="P460" s="27"/>
      <c r="Q460" s="27"/>
      <c r="R460" s="27"/>
      <c r="S460" s="13"/>
      <c r="T460" s="33"/>
      <c r="U460" s="33"/>
      <c r="V460" s="27"/>
      <c r="W460" s="33"/>
      <c r="X460" s="33"/>
      <c r="Y460" s="33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</row>
    <row r="461" spans="1:43" s="25" customFormat="1" ht="12.75">
      <c r="A461" s="26"/>
      <c r="J461" s="27"/>
      <c r="L461" s="27"/>
      <c r="O461" s="27"/>
      <c r="P461" s="27"/>
      <c r="Q461" s="27"/>
      <c r="R461" s="27"/>
      <c r="S461" s="13"/>
      <c r="T461" s="33"/>
      <c r="U461" s="33"/>
      <c r="V461" s="27"/>
      <c r="W461" s="33"/>
      <c r="X461" s="33"/>
      <c r="Y461" s="33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</row>
    <row r="462" spans="1:43" s="25" customFormat="1" ht="12.75">
      <c r="A462" s="26"/>
      <c r="J462" s="27"/>
      <c r="L462" s="27"/>
      <c r="O462" s="27"/>
      <c r="P462" s="27"/>
      <c r="Q462" s="27"/>
      <c r="R462" s="27"/>
      <c r="S462" s="13"/>
      <c r="T462" s="33"/>
      <c r="U462" s="33"/>
      <c r="V462" s="27"/>
      <c r="W462" s="33"/>
      <c r="X462" s="33"/>
      <c r="Y462" s="33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</row>
    <row r="463" spans="1:43" s="25" customFormat="1" ht="12.75">
      <c r="A463" s="26"/>
      <c r="J463" s="27"/>
      <c r="L463" s="27"/>
      <c r="O463" s="27"/>
      <c r="P463" s="27"/>
      <c r="Q463" s="27"/>
      <c r="R463" s="27"/>
      <c r="S463" s="13"/>
      <c r="T463" s="33"/>
      <c r="U463" s="33"/>
      <c r="V463" s="27"/>
      <c r="W463" s="33"/>
      <c r="X463" s="33"/>
      <c r="Y463" s="33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</row>
    <row r="464" spans="1:43" s="25" customFormat="1" ht="12.75">
      <c r="A464" s="26"/>
      <c r="J464" s="27"/>
      <c r="L464" s="27"/>
      <c r="O464" s="27"/>
      <c r="P464" s="27"/>
      <c r="Q464" s="27"/>
      <c r="R464" s="27"/>
      <c r="S464" s="13"/>
      <c r="T464" s="33"/>
      <c r="U464" s="33"/>
      <c r="V464" s="27"/>
      <c r="W464" s="33"/>
      <c r="X464" s="33"/>
      <c r="Y464" s="33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</row>
    <row r="465" spans="1:43" s="25" customFormat="1" ht="12.75">
      <c r="A465" s="26"/>
      <c r="J465" s="27"/>
      <c r="L465" s="27"/>
      <c r="O465" s="27"/>
      <c r="P465" s="27"/>
      <c r="Q465" s="27"/>
      <c r="R465" s="27"/>
      <c r="S465" s="13"/>
      <c r="T465" s="33"/>
      <c r="U465" s="33"/>
      <c r="V465" s="27"/>
      <c r="W465" s="33"/>
      <c r="X465" s="33"/>
      <c r="Y465" s="33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</row>
    <row r="466" spans="1:43" s="25" customFormat="1" ht="12.75">
      <c r="A466" s="26"/>
      <c r="J466" s="27"/>
      <c r="L466" s="27"/>
      <c r="O466" s="27"/>
      <c r="P466" s="27"/>
      <c r="Q466" s="27"/>
      <c r="R466" s="27"/>
      <c r="S466" s="13"/>
      <c r="T466" s="33"/>
      <c r="U466" s="33"/>
      <c r="V466" s="27"/>
      <c r="W466" s="33"/>
      <c r="X466" s="33"/>
      <c r="Y466" s="33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</row>
    <row r="467" spans="1:43" s="25" customFormat="1" ht="12.75">
      <c r="A467" s="26"/>
      <c r="J467" s="27"/>
      <c r="L467" s="27"/>
      <c r="O467" s="27"/>
      <c r="P467" s="27"/>
      <c r="Q467" s="27"/>
      <c r="R467" s="27"/>
      <c r="S467" s="13"/>
      <c r="T467" s="33"/>
      <c r="U467" s="33"/>
      <c r="V467" s="27"/>
      <c r="W467" s="33"/>
      <c r="X467" s="33"/>
      <c r="Y467" s="33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</row>
    <row r="468" spans="1:43" s="25" customFormat="1" ht="12.75">
      <c r="A468" s="26"/>
      <c r="J468" s="27"/>
      <c r="L468" s="27"/>
      <c r="O468" s="27"/>
      <c r="P468" s="27"/>
      <c r="Q468" s="27"/>
      <c r="R468" s="27"/>
      <c r="S468" s="13"/>
      <c r="T468" s="33"/>
      <c r="U468" s="33"/>
      <c r="V468" s="27"/>
      <c r="W468" s="33"/>
      <c r="X468" s="33"/>
      <c r="Y468" s="33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</row>
    <row r="469" spans="1:43" s="25" customFormat="1" ht="12.75">
      <c r="A469" s="26"/>
      <c r="J469" s="27"/>
      <c r="L469" s="27"/>
      <c r="O469" s="27"/>
      <c r="P469" s="27"/>
      <c r="Q469" s="27"/>
      <c r="R469" s="27"/>
      <c r="S469" s="13"/>
      <c r="T469" s="33"/>
      <c r="U469" s="33"/>
      <c r="V469" s="27"/>
      <c r="W469" s="33"/>
      <c r="X469" s="33"/>
      <c r="Y469" s="33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</row>
    <row r="470" spans="1:43" s="25" customFormat="1" ht="12.75">
      <c r="A470" s="26"/>
      <c r="J470" s="27"/>
      <c r="L470" s="27"/>
      <c r="O470" s="27"/>
      <c r="P470" s="27"/>
      <c r="Q470" s="27"/>
      <c r="R470" s="27"/>
      <c r="S470" s="13"/>
      <c r="T470" s="33"/>
      <c r="U470" s="33"/>
      <c r="V470" s="27"/>
      <c r="W470" s="33"/>
      <c r="X470" s="33"/>
      <c r="Y470" s="33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</row>
    <row r="471" spans="1:43" s="25" customFormat="1" ht="12.75">
      <c r="A471" s="26"/>
      <c r="J471" s="27"/>
      <c r="L471" s="27"/>
      <c r="O471" s="27"/>
      <c r="P471" s="27"/>
      <c r="Q471" s="27"/>
      <c r="R471" s="27"/>
      <c r="S471" s="13"/>
      <c r="T471" s="33"/>
      <c r="U471" s="33"/>
      <c r="V471" s="27"/>
      <c r="W471" s="33"/>
      <c r="X471" s="33"/>
      <c r="Y471" s="33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</row>
    <row r="472" spans="1:43" s="25" customFormat="1" ht="12.75">
      <c r="A472" s="26"/>
      <c r="J472" s="27"/>
      <c r="L472" s="27"/>
      <c r="O472" s="27"/>
      <c r="P472" s="27"/>
      <c r="Q472" s="27"/>
      <c r="R472" s="27"/>
      <c r="S472" s="13"/>
      <c r="T472" s="33"/>
      <c r="U472" s="33"/>
      <c r="V472" s="27"/>
      <c r="W472" s="33"/>
      <c r="X472" s="33"/>
      <c r="Y472" s="33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</row>
    <row r="473" spans="1:43" s="25" customFormat="1" ht="12.75">
      <c r="A473" s="26"/>
      <c r="J473" s="27"/>
      <c r="L473" s="27"/>
      <c r="O473" s="27"/>
      <c r="P473" s="27"/>
      <c r="Q473" s="27"/>
      <c r="R473" s="27"/>
      <c r="S473" s="13"/>
      <c r="T473" s="33"/>
      <c r="U473" s="33"/>
      <c r="V473" s="27"/>
      <c r="W473" s="33"/>
      <c r="X473" s="33"/>
      <c r="Y473" s="33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</row>
    <row r="474" spans="1:43" s="25" customFormat="1" ht="12.75">
      <c r="A474" s="26"/>
      <c r="J474" s="27"/>
      <c r="L474" s="27"/>
      <c r="O474" s="27"/>
      <c r="P474" s="27"/>
      <c r="Q474" s="27"/>
      <c r="R474" s="27"/>
      <c r="S474" s="13"/>
      <c r="T474" s="33"/>
      <c r="U474" s="33"/>
      <c r="V474" s="27"/>
      <c r="W474" s="33"/>
      <c r="X474" s="33"/>
      <c r="Y474" s="33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</row>
    <row r="475" spans="1:43" s="25" customFormat="1" ht="12.75">
      <c r="A475" s="26"/>
      <c r="J475" s="27"/>
      <c r="L475" s="27"/>
      <c r="O475" s="27"/>
      <c r="P475" s="27"/>
      <c r="Q475" s="27"/>
      <c r="R475" s="27"/>
      <c r="S475" s="13"/>
      <c r="T475" s="33"/>
      <c r="U475" s="33"/>
      <c r="V475" s="27"/>
      <c r="W475" s="33"/>
      <c r="X475" s="33"/>
      <c r="Y475" s="33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</row>
    <row r="476" spans="1:43" s="25" customFormat="1" ht="12.75">
      <c r="A476" s="26"/>
      <c r="J476" s="27"/>
      <c r="L476" s="27"/>
      <c r="O476" s="27"/>
      <c r="P476" s="27"/>
      <c r="Q476" s="27"/>
      <c r="R476" s="27"/>
      <c r="S476" s="13"/>
      <c r="T476" s="33"/>
      <c r="U476" s="33"/>
      <c r="V476" s="27"/>
      <c r="W476" s="33"/>
      <c r="X476" s="33"/>
      <c r="Y476" s="33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</row>
    <row r="477" spans="1:43" s="25" customFormat="1" ht="12.75">
      <c r="A477" s="26"/>
      <c r="J477" s="27"/>
      <c r="L477" s="27"/>
      <c r="O477" s="27"/>
      <c r="P477" s="27"/>
      <c r="Q477" s="27"/>
      <c r="R477" s="27"/>
      <c r="S477" s="13"/>
      <c r="T477" s="33"/>
      <c r="U477" s="33"/>
      <c r="V477" s="27"/>
      <c r="W477" s="33"/>
      <c r="X477" s="33"/>
      <c r="Y477" s="33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</row>
    <row r="478" spans="1:43" s="25" customFormat="1" ht="12.75">
      <c r="A478" s="26"/>
      <c r="J478" s="27"/>
      <c r="L478" s="27"/>
      <c r="O478" s="27"/>
      <c r="P478" s="27"/>
      <c r="Q478" s="27"/>
      <c r="R478" s="27"/>
      <c r="S478" s="13"/>
      <c r="T478" s="33"/>
      <c r="U478" s="33"/>
      <c r="V478" s="27"/>
      <c r="W478" s="33"/>
      <c r="X478" s="33"/>
      <c r="Y478" s="33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</row>
    <row r="479" spans="1:43" s="25" customFormat="1" ht="12.75">
      <c r="A479" s="26"/>
      <c r="J479" s="27"/>
      <c r="L479" s="27"/>
      <c r="O479" s="27"/>
      <c r="P479" s="27"/>
      <c r="Q479" s="27"/>
      <c r="R479" s="27"/>
      <c r="S479" s="13"/>
      <c r="T479" s="33"/>
      <c r="U479" s="33"/>
      <c r="V479" s="27"/>
      <c r="W479" s="33"/>
      <c r="X479" s="33"/>
      <c r="Y479" s="33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</row>
    <row r="480" spans="1:43" s="25" customFormat="1" ht="12.75">
      <c r="A480" s="26"/>
      <c r="J480" s="27"/>
      <c r="L480" s="27"/>
      <c r="O480" s="27"/>
      <c r="P480" s="27"/>
      <c r="Q480" s="27"/>
      <c r="R480" s="27"/>
      <c r="S480" s="13"/>
      <c r="T480" s="33"/>
      <c r="U480" s="33"/>
      <c r="V480" s="27"/>
      <c r="W480" s="33"/>
      <c r="X480" s="33"/>
      <c r="Y480" s="33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</row>
    <row r="481" spans="1:43" s="25" customFormat="1" ht="12.75">
      <c r="A481" s="26"/>
      <c r="J481" s="27"/>
      <c r="L481" s="27"/>
      <c r="O481" s="27"/>
      <c r="P481" s="27"/>
      <c r="Q481" s="27"/>
      <c r="R481" s="27"/>
      <c r="S481" s="13"/>
      <c r="T481" s="33"/>
      <c r="U481" s="33"/>
      <c r="V481" s="27"/>
      <c r="W481" s="33"/>
      <c r="X481" s="33"/>
      <c r="Y481" s="33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</row>
    <row r="482" spans="1:43" s="25" customFormat="1" ht="12.75">
      <c r="A482" s="26"/>
      <c r="J482" s="27"/>
      <c r="L482" s="27"/>
      <c r="O482" s="27"/>
      <c r="P482" s="27"/>
      <c r="Q482" s="27"/>
      <c r="R482" s="27"/>
      <c r="S482" s="13"/>
      <c r="T482" s="33"/>
      <c r="U482" s="33"/>
      <c r="V482" s="27"/>
      <c r="W482" s="33"/>
      <c r="X482" s="33"/>
      <c r="Y482" s="33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</row>
    <row r="483" spans="1:43" s="25" customFormat="1" ht="12.75">
      <c r="A483" s="26"/>
      <c r="J483" s="27"/>
      <c r="L483" s="27"/>
      <c r="O483" s="27"/>
      <c r="P483" s="27"/>
      <c r="Q483" s="27"/>
      <c r="R483" s="27"/>
      <c r="S483" s="13"/>
      <c r="T483" s="33"/>
      <c r="U483" s="33"/>
      <c r="V483" s="27"/>
      <c r="W483" s="33"/>
      <c r="X483" s="33"/>
      <c r="Y483" s="33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</row>
    <row r="484" spans="1:43" s="25" customFormat="1" ht="12.75">
      <c r="A484" s="26"/>
      <c r="J484" s="27"/>
      <c r="L484" s="27"/>
      <c r="O484" s="27"/>
      <c r="P484" s="27"/>
      <c r="Q484" s="27"/>
      <c r="R484" s="27"/>
      <c r="S484" s="13"/>
      <c r="T484" s="33"/>
      <c r="U484" s="33"/>
      <c r="V484" s="27"/>
      <c r="W484" s="33"/>
      <c r="X484" s="33"/>
      <c r="Y484" s="33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</row>
    <row r="485" spans="1:43" s="25" customFormat="1" ht="12.75">
      <c r="A485" s="26"/>
      <c r="J485" s="27"/>
      <c r="L485" s="27"/>
      <c r="O485" s="27"/>
      <c r="P485" s="27"/>
      <c r="Q485" s="27"/>
      <c r="R485" s="27"/>
      <c r="S485" s="13"/>
      <c r="T485" s="33"/>
      <c r="U485" s="33"/>
      <c r="V485" s="27"/>
      <c r="W485" s="33"/>
      <c r="X485" s="33"/>
      <c r="Y485" s="33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</row>
    <row r="486" spans="1:43" s="25" customFormat="1" ht="12.75">
      <c r="A486" s="26"/>
      <c r="J486" s="27"/>
      <c r="L486" s="27"/>
      <c r="O486" s="27"/>
      <c r="P486" s="27"/>
      <c r="Q486" s="27"/>
      <c r="R486" s="27"/>
      <c r="S486" s="13"/>
      <c r="T486" s="33"/>
      <c r="U486" s="33"/>
      <c r="V486" s="27"/>
      <c r="W486" s="33"/>
      <c r="X486" s="33"/>
      <c r="Y486" s="33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</row>
    <row r="487" spans="1:43" s="25" customFormat="1" ht="12.75">
      <c r="A487" s="26"/>
      <c r="J487" s="27"/>
      <c r="L487" s="27"/>
      <c r="O487" s="27"/>
      <c r="P487" s="27"/>
      <c r="Q487" s="27"/>
      <c r="R487" s="27"/>
      <c r="S487" s="13"/>
      <c r="T487" s="33"/>
      <c r="U487" s="33"/>
      <c r="V487" s="27"/>
      <c r="W487" s="33"/>
      <c r="X487" s="33"/>
      <c r="Y487" s="33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</row>
    <row r="488" spans="1:43" s="25" customFormat="1" ht="12.75">
      <c r="A488" s="26"/>
      <c r="J488" s="27"/>
      <c r="L488" s="27"/>
      <c r="O488" s="27"/>
      <c r="P488" s="27"/>
      <c r="Q488" s="27"/>
      <c r="R488" s="27"/>
      <c r="S488" s="13"/>
      <c r="T488" s="33"/>
      <c r="U488" s="33"/>
      <c r="V488" s="27"/>
      <c r="W488" s="33"/>
      <c r="X488" s="33"/>
      <c r="Y488" s="33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</row>
    <row r="489" spans="1:43" s="25" customFormat="1" ht="12.75">
      <c r="A489" s="26"/>
      <c r="J489" s="27"/>
      <c r="L489" s="27"/>
      <c r="O489" s="27"/>
      <c r="P489" s="27"/>
      <c r="Q489" s="27"/>
      <c r="R489" s="27"/>
      <c r="S489" s="13"/>
      <c r="T489" s="33"/>
      <c r="U489" s="33"/>
      <c r="V489" s="27"/>
      <c r="W489" s="33"/>
      <c r="X489" s="33"/>
      <c r="Y489" s="33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</row>
    <row r="490" spans="1:43" s="25" customFormat="1" ht="12.75">
      <c r="A490" s="26"/>
      <c r="J490" s="27"/>
      <c r="L490" s="27"/>
      <c r="O490" s="27"/>
      <c r="P490" s="27"/>
      <c r="Q490" s="27"/>
      <c r="R490" s="27"/>
      <c r="S490" s="13"/>
      <c r="T490" s="33"/>
      <c r="U490" s="33"/>
      <c r="V490" s="27"/>
      <c r="W490" s="33"/>
      <c r="X490" s="33"/>
      <c r="Y490" s="33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</row>
    <row r="491" spans="1:43" s="25" customFormat="1" ht="12.75">
      <c r="A491" s="26"/>
      <c r="J491" s="27"/>
      <c r="L491" s="27"/>
      <c r="O491" s="27"/>
      <c r="P491" s="27"/>
      <c r="Q491" s="27"/>
      <c r="R491" s="27"/>
      <c r="S491" s="13"/>
      <c r="T491" s="33"/>
      <c r="U491" s="33"/>
      <c r="V491" s="27"/>
      <c r="W491" s="33"/>
      <c r="X491" s="33"/>
      <c r="Y491" s="33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</row>
    <row r="492" spans="1:43" s="25" customFormat="1" ht="12.75">
      <c r="A492" s="26"/>
      <c r="J492" s="27"/>
      <c r="L492" s="27"/>
      <c r="O492" s="27"/>
      <c r="P492" s="27"/>
      <c r="Q492" s="27"/>
      <c r="R492" s="27"/>
      <c r="S492" s="13"/>
      <c r="T492" s="33"/>
      <c r="U492" s="33"/>
      <c r="V492" s="27"/>
      <c r="W492" s="33"/>
      <c r="X492" s="33"/>
      <c r="Y492" s="33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</row>
    <row r="493" spans="1:43" s="25" customFormat="1" ht="12.75">
      <c r="A493" s="26"/>
      <c r="J493" s="27"/>
      <c r="L493" s="27"/>
      <c r="O493" s="27"/>
      <c r="P493" s="27"/>
      <c r="Q493" s="27"/>
      <c r="R493" s="27"/>
      <c r="S493" s="13"/>
      <c r="T493" s="33"/>
      <c r="U493" s="33"/>
      <c r="V493" s="27"/>
      <c r="W493" s="33"/>
      <c r="X493" s="33"/>
      <c r="Y493" s="33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</row>
    <row r="494" spans="1:43" s="25" customFormat="1" ht="12.75">
      <c r="A494" s="26"/>
      <c r="J494" s="27"/>
      <c r="L494" s="27"/>
      <c r="O494" s="27"/>
      <c r="P494" s="27"/>
      <c r="Q494" s="27"/>
      <c r="R494" s="27"/>
      <c r="S494" s="13"/>
      <c r="T494" s="33"/>
      <c r="U494" s="33"/>
      <c r="V494" s="27"/>
      <c r="W494" s="33"/>
      <c r="X494" s="33"/>
      <c r="Y494" s="33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</row>
    <row r="495" spans="1:43" s="25" customFormat="1" ht="12.75">
      <c r="A495" s="26"/>
      <c r="J495" s="27"/>
      <c r="L495" s="27"/>
      <c r="O495" s="27"/>
      <c r="P495" s="27"/>
      <c r="Q495" s="27"/>
      <c r="R495" s="27"/>
      <c r="S495" s="13"/>
      <c r="T495" s="33"/>
      <c r="U495" s="33"/>
      <c r="V495" s="27"/>
      <c r="W495" s="33"/>
      <c r="X495" s="33"/>
      <c r="Y495" s="33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</row>
    <row r="496" spans="1:43" s="25" customFormat="1" ht="12.75">
      <c r="A496" s="26"/>
      <c r="J496" s="27"/>
      <c r="L496" s="27"/>
      <c r="O496" s="27"/>
      <c r="P496" s="27"/>
      <c r="Q496" s="27"/>
      <c r="R496" s="27"/>
      <c r="S496" s="13"/>
      <c r="T496" s="33"/>
      <c r="U496" s="33"/>
      <c r="V496" s="27"/>
      <c r="W496" s="33"/>
      <c r="X496" s="33"/>
      <c r="Y496" s="33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</row>
    <row r="497" spans="1:43" s="25" customFormat="1" ht="12.75">
      <c r="A497" s="26"/>
      <c r="J497" s="27"/>
      <c r="L497" s="27"/>
      <c r="O497" s="27"/>
      <c r="P497" s="27"/>
      <c r="Q497" s="27"/>
      <c r="R497" s="27"/>
      <c r="S497" s="13"/>
      <c r="T497" s="33"/>
      <c r="U497" s="33"/>
      <c r="V497" s="27"/>
      <c r="W497" s="33"/>
      <c r="X497" s="33"/>
      <c r="Y497" s="33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</row>
    <row r="498" spans="1:43" s="25" customFormat="1" ht="12.75">
      <c r="A498" s="26"/>
      <c r="J498" s="27"/>
      <c r="L498" s="27"/>
      <c r="O498" s="27"/>
      <c r="P498" s="27"/>
      <c r="Q498" s="27"/>
      <c r="R498" s="27"/>
      <c r="S498" s="13"/>
      <c r="T498" s="33"/>
      <c r="U498" s="33"/>
      <c r="V498" s="27"/>
      <c r="W498" s="33"/>
      <c r="X498" s="33"/>
      <c r="Y498" s="33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</row>
    <row r="499" spans="1:43" s="25" customFormat="1" ht="12.75">
      <c r="A499" s="26"/>
      <c r="J499" s="27"/>
      <c r="L499" s="27"/>
      <c r="O499" s="27"/>
      <c r="P499" s="27"/>
      <c r="Q499" s="27"/>
      <c r="R499" s="27"/>
      <c r="S499" s="13"/>
      <c r="T499" s="33"/>
      <c r="U499" s="33"/>
      <c r="V499" s="27"/>
      <c r="W499" s="33"/>
      <c r="X499" s="33"/>
      <c r="Y499" s="33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</row>
    <row r="500" spans="1:43" s="25" customFormat="1" ht="12.75">
      <c r="A500" s="26"/>
      <c r="J500" s="27"/>
      <c r="L500" s="27"/>
      <c r="O500" s="27"/>
      <c r="P500" s="27"/>
      <c r="Q500" s="27"/>
      <c r="R500" s="27"/>
      <c r="S500" s="13"/>
      <c r="T500" s="33"/>
      <c r="U500" s="33"/>
      <c r="V500" s="27"/>
      <c r="W500" s="33"/>
      <c r="X500" s="33"/>
      <c r="Y500" s="33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</row>
    <row r="501" spans="1:43" s="25" customFormat="1" ht="12.75">
      <c r="A501" s="26"/>
      <c r="J501" s="27"/>
      <c r="L501" s="27"/>
      <c r="O501" s="27"/>
      <c r="P501" s="27"/>
      <c r="Q501" s="27"/>
      <c r="R501" s="27"/>
      <c r="S501" s="13"/>
      <c r="T501" s="33"/>
      <c r="U501" s="33"/>
      <c r="V501" s="27"/>
      <c r="W501" s="33"/>
      <c r="X501" s="33"/>
      <c r="Y501" s="33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</row>
    <row r="502" spans="1:43" s="25" customFormat="1" ht="12.75">
      <c r="A502" s="26"/>
      <c r="J502" s="27"/>
      <c r="L502" s="27"/>
      <c r="O502" s="27"/>
      <c r="P502" s="27"/>
      <c r="Q502" s="27"/>
      <c r="R502" s="27"/>
      <c r="S502" s="13"/>
      <c r="T502" s="33"/>
      <c r="U502" s="33"/>
      <c r="V502" s="27"/>
      <c r="W502" s="33"/>
      <c r="X502" s="33"/>
      <c r="Y502" s="33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</row>
    <row r="503" spans="1:43" s="25" customFormat="1" ht="12.75">
      <c r="A503" s="26"/>
      <c r="J503" s="27"/>
      <c r="L503" s="27"/>
      <c r="O503" s="27"/>
      <c r="P503" s="27"/>
      <c r="Q503" s="27"/>
      <c r="R503" s="27"/>
      <c r="S503" s="13"/>
      <c r="T503" s="33"/>
      <c r="U503" s="33"/>
      <c r="V503" s="27"/>
      <c r="W503" s="33"/>
      <c r="X503" s="33"/>
      <c r="Y503" s="33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</row>
    <row r="504" spans="1:43" s="25" customFormat="1" ht="12.75">
      <c r="A504" s="26"/>
      <c r="J504" s="27"/>
      <c r="L504" s="27"/>
      <c r="O504" s="27"/>
      <c r="P504" s="27"/>
      <c r="Q504" s="27"/>
      <c r="R504" s="27"/>
      <c r="S504" s="13"/>
      <c r="T504" s="33"/>
      <c r="U504" s="33"/>
      <c r="V504" s="27"/>
      <c r="W504" s="33"/>
      <c r="X504" s="33"/>
      <c r="Y504" s="33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</row>
    <row r="505" spans="1:43" s="25" customFormat="1" ht="12.75">
      <c r="A505" s="26"/>
      <c r="J505" s="27"/>
      <c r="L505" s="27"/>
      <c r="O505" s="27"/>
      <c r="P505" s="27"/>
      <c r="Q505" s="27"/>
      <c r="R505" s="27"/>
      <c r="S505" s="13"/>
      <c r="T505" s="33"/>
      <c r="U505" s="33"/>
      <c r="V505" s="27"/>
      <c r="W505" s="33"/>
      <c r="X505" s="33"/>
      <c r="Y505" s="33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</row>
    <row r="506" spans="1:43" s="25" customFormat="1" ht="12.75">
      <c r="A506" s="26"/>
      <c r="J506" s="27"/>
      <c r="L506" s="27"/>
      <c r="O506" s="27"/>
      <c r="P506" s="27"/>
      <c r="Q506" s="27"/>
      <c r="R506" s="27"/>
      <c r="S506" s="13"/>
      <c r="T506" s="33"/>
      <c r="U506" s="33"/>
      <c r="V506" s="27"/>
      <c r="W506" s="33"/>
      <c r="X506" s="33"/>
      <c r="Y506" s="33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</row>
    <row r="507" spans="1:43" s="25" customFormat="1" ht="12.75">
      <c r="A507" s="26"/>
      <c r="J507" s="27"/>
      <c r="L507" s="27"/>
      <c r="O507" s="27"/>
      <c r="P507" s="27"/>
      <c r="Q507" s="27"/>
      <c r="R507" s="27"/>
      <c r="S507" s="13"/>
      <c r="T507" s="33"/>
      <c r="U507" s="33"/>
      <c r="V507" s="27"/>
      <c r="W507" s="33"/>
      <c r="X507" s="33"/>
      <c r="Y507" s="33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</row>
    <row r="508" spans="1:43" s="25" customFormat="1" ht="12.75">
      <c r="A508" s="26"/>
      <c r="J508" s="27"/>
      <c r="L508" s="27"/>
      <c r="O508" s="27"/>
      <c r="P508" s="27"/>
      <c r="Q508" s="27"/>
      <c r="R508" s="27"/>
      <c r="S508" s="13"/>
      <c r="T508" s="33"/>
      <c r="U508" s="33"/>
      <c r="V508" s="27"/>
      <c r="W508" s="33"/>
      <c r="X508" s="33"/>
      <c r="Y508" s="33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</row>
    <row r="509" spans="1:43" s="25" customFormat="1" ht="12.75">
      <c r="A509" s="26"/>
      <c r="J509" s="27"/>
      <c r="L509" s="27"/>
      <c r="O509" s="27"/>
      <c r="P509" s="27"/>
      <c r="Q509" s="27"/>
      <c r="R509" s="27"/>
      <c r="S509" s="13"/>
      <c r="T509" s="33"/>
      <c r="U509" s="33"/>
      <c r="V509" s="27"/>
      <c r="W509" s="33"/>
      <c r="X509" s="33"/>
      <c r="Y509" s="33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</row>
    <row r="510" spans="1:43" s="25" customFormat="1" ht="12.75">
      <c r="A510" s="26"/>
      <c r="J510" s="27"/>
      <c r="L510" s="27"/>
      <c r="O510" s="27"/>
      <c r="P510" s="27"/>
      <c r="Q510" s="27"/>
      <c r="R510" s="27"/>
      <c r="S510" s="13"/>
      <c r="T510" s="33"/>
      <c r="U510" s="33"/>
      <c r="V510" s="27"/>
      <c r="W510" s="33"/>
      <c r="X510" s="33"/>
      <c r="Y510" s="33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</row>
    <row r="511" spans="1:43" s="25" customFormat="1" ht="12.75">
      <c r="A511" s="26"/>
      <c r="J511" s="27"/>
      <c r="L511" s="27"/>
      <c r="O511" s="27"/>
      <c r="P511" s="27"/>
      <c r="Q511" s="27"/>
      <c r="R511" s="27"/>
      <c r="S511" s="13"/>
      <c r="T511" s="33"/>
      <c r="U511" s="33"/>
      <c r="V511" s="27"/>
      <c r="W511" s="33"/>
      <c r="X511" s="33"/>
      <c r="Y511" s="33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</row>
    <row r="512" spans="1:43" s="25" customFormat="1" ht="12.75">
      <c r="A512" s="26"/>
      <c r="J512" s="27"/>
      <c r="L512" s="27"/>
      <c r="O512" s="27"/>
      <c r="P512" s="27"/>
      <c r="Q512" s="27"/>
      <c r="R512" s="27"/>
      <c r="S512" s="13"/>
      <c r="T512" s="33"/>
      <c r="U512" s="33"/>
      <c r="V512" s="27"/>
      <c r="W512" s="33"/>
      <c r="X512" s="33"/>
      <c r="Y512" s="33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</row>
    <row r="513" spans="1:43" s="25" customFormat="1" ht="12.75">
      <c r="A513" s="26"/>
      <c r="J513" s="27"/>
      <c r="L513" s="27"/>
      <c r="O513" s="27"/>
      <c r="P513" s="27"/>
      <c r="Q513" s="27"/>
      <c r="R513" s="27"/>
      <c r="S513" s="13"/>
      <c r="T513" s="33"/>
      <c r="U513" s="33"/>
      <c r="V513" s="27"/>
      <c r="W513" s="33"/>
      <c r="X513" s="33"/>
      <c r="Y513" s="33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</row>
    <row r="514" spans="1:43" s="25" customFormat="1" ht="12.75">
      <c r="A514" s="26"/>
      <c r="J514" s="27"/>
      <c r="L514" s="27"/>
      <c r="O514" s="27"/>
      <c r="P514" s="27"/>
      <c r="Q514" s="27"/>
      <c r="R514" s="27"/>
      <c r="S514" s="13"/>
      <c r="T514" s="33"/>
      <c r="U514" s="33"/>
      <c r="V514" s="27"/>
      <c r="W514" s="33"/>
      <c r="X514" s="33"/>
      <c r="Y514" s="33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</row>
    <row r="515" spans="1:43" s="25" customFormat="1" ht="12.75">
      <c r="A515" s="26"/>
      <c r="J515" s="27"/>
      <c r="L515" s="27"/>
      <c r="O515" s="27"/>
      <c r="P515" s="27"/>
      <c r="Q515" s="27"/>
      <c r="R515" s="27"/>
      <c r="S515" s="13"/>
      <c r="T515" s="33"/>
      <c r="U515" s="33"/>
      <c r="V515" s="27"/>
      <c r="W515" s="33"/>
      <c r="X515" s="33"/>
      <c r="Y515" s="33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</row>
    <row r="516" spans="1:43" s="25" customFormat="1" ht="12.75">
      <c r="A516" s="26"/>
      <c r="J516" s="27"/>
      <c r="L516" s="27"/>
      <c r="O516" s="27"/>
      <c r="P516" s="27"/>
      <c r="Q516" s="27"/>
      <c r="R516" s="27"/>
      <c r="S516" s="13"/>
      <c r="T516" s="33"/>
      <c r="U516" s="33"/>
      <c r="V516" s="27"/>
      <c r="W516" s="33"/>
      <c r="X516" s="33"/>
      <c r="Y516" s="33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</row>
    <row r="517" spans="1:43" s="25" customFormat="1" ht="12.75">
      <c r="A517" s="26"/>
      <c r="J517" s="27"/>
      <c r="L517" s="27"/>
      <c r="O517" s="27"/>
      <c r="P517" s="27"/>
      <c r="Q517" s="27"/>
      <c r="R517" s="27"/>
      <c r="S517" s="13"/>
      <c r="T517" s="33"/>
      <c r="U517" s="33"/>
      <c r="V517" s="27"/>
      <c r="W517" s="33"/>
      <c r="X517" s="33"/>
      <c r="Y517" s="33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</row>
    <row r="518" spans="1:43" s="25" customFormat="1" ht="12.75">
      <c r="A518" s="26"/>
      <c r="J518" s="27"/>
      <c r="L518" s="27"/>
      <c r="O518" s="27"/>
      <c r="P518" s="27"/>
      <c r="Q518" s="27"/>
      <c r="R518" s="27"/>
      <c r="S518" s="13"/>
      <c r="T518" s="33"/>
      <c r="U518" s="33"/>
      <c r="V518" s="27"/>
      <c r="W518" s="33"/>
      <c r="X518" s="33"/>
      <c r="Y518" s="33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</row>
    <row r="519" spans="1:43" s="25" customFormat="1" ht="12.75">
      <c r="A519" s="26"/>
      <c r="J519" s="27"/>
      <c r="L519" s="27"/>
      <c r="O519" s="27"/>
      <c r="P519" s="27"/>
      <c r="Q519" s="27"/>
      <c r="R519" s="27"/>
      <c r="S519" s="13"/>
      <c r="T519" s="33"/>
      <c r="U519" s="33"/>
      <c r="V519" s="27"/>
      <c r="W519" s="33"/>
      <c r="X519" s="33"/>
      <c r="Y519" s="33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</row>
    <row r="520" spans="1:43" s="25" customFormat="1" ht="12.75">
      <c r="A520" s="26"/>
      <c r="J520" s="27"/>
      <c r="L520" s="27"/>
      <c r="O520" s="27"/>
      <c r="P520" s="27"/>
      <c r="Q520" s="27"/>
      <c r="R520" s="27"/>
      <c r="S520" s="13"/>
      <c r="T520" s="33"/>
      <c r="U520" s="33"/>
      <c r="V520" s="27"/>
      <c r="W520" s="33"/>
      <c r="X520" s="33"/>
      <c r="Y520" s="33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</row>
    <row r="521" spans="1:43" s="25" customFormat="1" ht="12.75">
      <c r="A521" s="26"/>
      <c r="J521" s="27"/>
      <c r="L521" s="27"/>
      <c r="O521" s="27"/>
      <c r="P521" s="27"/>
      <c r="Q521" s="27"/>
      <c r="R521" s="27"/>
      <c r="S521" s="13"/>
      <c r="T521" s="33"/>
      <c r="U521" s="33"/>
      <c r="V521" s="27"/>
      <c r="W521" s="33"/>
      <c r="X521" s="33"/>
      <c r="Y521" s="33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</row>
    <row r="522" spans="1:43" s="25" customFormat="1" ht="12.75">
      <c r="A522" s="26"/>
      <c r="J522" s="27"/>
      <c r="L522" s="27"/>
      <c r="O522" s="27"/>
      <c r="P522" s="27"/>
      <c r="Q522" s="27"/>
      <c r="R522" s="27"/>
      <c r="S522" s="13"/>
      <c r="T522" s="33"/>
      <c r="U522" s="33"/>
      <c r="V522" s="27"/>
      <c r="W522" s="33"/>
      <c r="X522" s="33"/>
      <c r="Y522" s="33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</row>
    <row r="523" spans="1:43" s="25" customFormat="1" ht="12.75">
      <c r="A523" s="26"/>
      <c r="J523" s="27"/>
      <c r="L523" s="27"/>
      <c r="O523" s="27"/>
      <c r="P523" s="27"/>
      <c r="Q523" s="27"/>
      <c r="R523" s="27"/>
      <c r="S523" s="13"/>
      <c r="T523" s="33"/>
      <c r="U523" s="33"/>
      <c r="V523" s="27"/>
      <c r="W523" s="33"/>
      <c r="X523" s="33"/>
      <c r="Y523" s="33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</row>
    <row r="524" spans="1:43" s="25" customFormat="1" ht="12.75">
      <c r="A524" s="26"/>
      <c r="J524" s="27"/>
      <c r="L524" s="27"/>
      <c r="O524" s="27"/>
      <c r="P524" s="27"/>
      <c r="Q524" s="27"/>
      <c r="R524" s="27"/>
      <c r="S524" s="13"/>
      <c r="T524" s="33"/>
      <c r="U524" s="33"/>
      <c r="V524" s="27"/>
      <c r="W524" s="33"/>
      <c r="X524" s="33"/>
      <c r="Y524" s="33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</row>
    <row r="525" spans="1:43" s="25" customFormat="1" ht="12.75">
      <c r="A525" s="26"/>
      <c r="J525" s="27"/>
      <c r="L525" s="27"/>
      <c r="O525" s="27"/>
      <c r="P525" s="27"/>
      <c r="Q525" s="27"/>
      <c r="R525" s="27"/>
      <c r="S525" s="13"/>
      <c r="T525" s="33"/>
      <c r="U525" s="33"/>
      <c r="V525" s="27"/>
      <c r="W525" s="33"/>
      <c r="X525" s="33"/>
      <c r="Y525" s="33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</row>
    <row r="526" spans="1:43" s="25" customFormat="1" ht="12.75">
      <c r="A526" s="26"/>
      <c r="J526" s="27"/>
      <c r="L526" s="27"/>
      <c r="O526" s="27"/>
      <c r="P526" s="27"/>
      <c r="Q526" s="27"/>
      <c r="R526" s="27"/>
      <c r="S526" s="13"/>
      <c r="T526" s="33"/>
      <c r="U526" s="33"/>
      <c r="V526" s="27"/>
      <c r="W526" s="33"/>
      <c r="X526" s="33"/>
      <c r="Y526" s="33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</row>
    <row r="527" spans="1:43" s="29" customFormat="1" ht="12.75">
      <c r="A527" s="28"/>
      <c r="J527" s="30"/>
      <c r="L527" s="30"/>
      <c r="O527" s="30"/>
      <c r="P527" s="30"/>
      <c r="Q527" s="30"/>
      <c r="R527" s="30"/>
      <c r="S527" s="13"/>
      <c r="T527" s="34"/>
      <c r="U527" s="34"/>
      <c r="V527" s="30"/>
      <c r="W527" s="34"/>
      <c r="X527" s="34"/>
      <c r="Y527" s="34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2020-06-06T07:05:59Z</dcterms:created>
  <dcterms:modified xsi:type="dcterms:W3CDTF">2020-06-23T05:02:27Z</dcterms:modified>
  <cp:category/>
  <cp:version/>
  <cp:contentType/>
  <cp:contentStatus/>
</cp:coreProperties>
</file>