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ОПИСАНИЕ" sheetId="16" r:id="rId1"/>
    <sheet name="SIRS-1" sheetId="9" r:id="rId2"/>
    <sheet name="SIRS-2" sheetId="14" r:id="rId3"/>
    <sheet name="SIRS-3" sheetId="15" r:id="rId4"/>
  </sheets>
  <definedNames>
    <definedName name="_b" localSheetId="1">'SIRS-1'!$J$3</definedName>
    <definedName name="_b" localSheetId="2">'SIRS-2'!$J$3</definedName>
    <definedName name="_b" localSheetId="3">'SIRS-3'!$J$3</definedName>
    <definedName name="_b">#REF!</definedName>
    <definedName name="_d" localSheetId="2">'SIRS-2'!$J$11</definedName>
    <definedName name="_d" localSheetId="3">'SIRS-3'!$J$5</definedName>
    <definedName name="_d">'SIRS-1'!$J$5</definedName>
    <definedName name="_dt" localSheetId="1">'SIRS-1'!$J$1</definedName>
    <definedName name="_dt" localSheetId="2">'SIRS-2'!$J$1</definedName>
    <definedName name="_dt" localSheetId="3">'SIRS-3'!$J$1</definedName>
    <definedName name="_dt">#REF!</definedName>
    <definedName name="_g" localSheetId="1">'SIRS-1'!$J$4</definedName>
    <definedName name="_g" localSheetId="2">'SIRS-2'!$J$10</definedName>
    <definedName name="_g" localSheetId="3">'SIRS-3'!$J$4</definedName>
    <definedName name="_g">#REF!</definedName>
    <definedName name="_Io" localSheetId="1">'SIRS-1'!$J$6</definedName>
    <definedName name="_Io" localSheetId="2">'SIRS-2'!$J$6</definedName>
    <definedName name="_Io" localSheetId="3">'SIRS-3'!$J$6</definedName>
    <definedName name="_Io">#REF!</definedName>
    <definedName name="_Kdet" localSheetId="1">'SIRS-1'!#REF!</definedName>
    <definedName name="_Kdet" localSheetId="2">'SIRS-2'!#REF!</definedName>
    <definedName name="_Kdet" localSheetId="3">'SIRS-3'!#REF!</definedName>
    <definedName name="_Kdet">#REF!</definedName>
    <definedName name="_N" localSheetId="1">'SIRS-1'!$J$2</definedName>
    <definedName name="_N" localSheetId="2">'SIRS-2'!$J$2</definedName>
    <definedName name="_N" localSheetId="3">'SIRS-3'!$J$2</definedName>
    <definedName name="_N">#REF!</definedName>
    <definedName name="_T1">'SIRS-2'!$J$7</definedName>
    <definedName name="_T2">'SIRS-2'!$J$8</definedName>
    <definedName name="_Ti">#REF!</definedName>
    <definedName name="_Timm">'SIRS-2'!$J$5</definedName>
    <definedName name="_Tinf">'SIRS-2'!$J$4</definedName>
    <definedName name="solver_adj" localSheetId="1" hidden="1">'SIRS-1'!$J$3:$J$6</definedName>
    <definedName name="solver_adj" localSheetId="2" hidden="1">'SIRS-2'!$J$3:$J$6</definedName>
    <definedName name="solver_adj" localSheetId="3" hidden="1">'SIRS-3'!$J$3:$J$6</definedName>
    <definedName name="solver_cvg" localSheetId="1" hidden="1">0.000001</definedName>
    <definedName name="solver_cvg" localSheetId="2" hidden="1">0.000001</definedName>
    <definedName name="solver_cvg" localSheetId="3" hidden="1">0.000001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1" hidden="1">'SIRS-1'!$J$6</definedName>
    <definedName name="solver_lhs1" localSheetId="2" hidden="1">'SIRS-2'!$J$6</definedName>
    <definedName name="solver_lhs1" localSheetId="3" hidden="1">'SIRS-3'!$J$6</definedName>
    <definedName name="solver_lhs10" localSheetId="1" hidden="1">'SIRS-1'!$J$4</definedName>
    <definedName name="solver_lhs10" localSheetId="2" hidden="1">'SIRS-2'!$J$10</definedName>
    <definedName name="solver_lhs10" localSheetId="3" hidden="1">'SIRS-3'!$J$4</definedName>
    <definedName name="solver_lhs2" localSheetId="1" hidden="1">'SIRS-1'!$J$6</definedName>
    <definedName name="solver_lhs2" localSheetId="2" hidden="1">'SIRS-2'!$J$6</definedName>
    <definedName name="solver_lhs2" localSheetId="3" hidden="1">'SIRS-3'!$J$6</definedName>
    <definedName name="solver_lhs3" localSheetId="1" hidden="1">'SIRS-1'!#REF!</definedName>
    <definedName name="solver_lhs3" localSheetId="2" hidden="1">'SIRS-2'!#REF!</definedName>
    <definedName name="solver_lhs3" localSheetId="3" hidden="1">'SIRS-3'!#REF!</definedName>
    <definedName name="solver_lhs4" localSheetId="1" hidden="1">'SIRS-1'!#REF!</definedName>
    <definedName name="solver_lhs4" localSheetId="2" hidden="1">'SIRS-2'!#REF!</definedName>
    <definedName name="solver_lhs4" localSheetId="3" hidden="1">'SIRS-3'!#REF!</definedName>
    <definedName name="solver_lhs5" localSheetId="1" hidden="1">'SIRS-1'!$J$2</definedName>
    <definedName name="solver_lhs5" localSheetId="2" hidden="1">'SIRS-2'!$J$2</definedName>
    <definedName name="solver_lhs5" localSheetId="3" hidden="1">'SIRS-3'!$J$2</definedName>
    <definedName name="solver_lhs6" localSheetId="1" hidden="1">'SIRS-1'!$J$2</definedName>
    <definedName name="solver_lhs6" localSheetId="2" hidden="1">'SIRS-2'!$J$2</definedName>
    <definedName name="solver_lhs6" localSheetId="3" hidden="1">'SIRS-3'!$J$2</definedName>
    <definedName name="solver_lhs7" localSheetId="1" hidden="1">'SIRS-1'!$J$3</definedName>
    <definedName name="solver_lhs7" localSheetId="2" hidden="1">'SIRS-2'!$J$3</definedName>
    <definedName name="solver_lhs7" localSheetId="3" hidden="1">'SIRS-3'!$J$3</definedName>
    <definedName name="solver_lhs8" localSheetId="1" hidden="1">'SIRS-1'!$J$4</definedName>
    <definedName name="solver_lhs8" localSheetId="2" hidden="1">'SIRS-2'!$J$10</definedName>
    <definedName name="solver_lhs8" localSheetId="3" hidden="1">'SIRS-3'!$J$4</definedName>
    <definedName name="solver_lhs9" localSheetId="1" hidden="1">'SIRS-1'!$J$4</definedName>
    <definedName name="solver_lhs9" localSheetId="2" hidden="1">'SIRS-2'!$J$10</definedName>
    <definedName name="solver_lhs9" localSheetId="3" hidden="1">'SIRS-3'!$J$4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1" hidden="1">1</definedName>
    <definedName name="solver_msl" localSheetId="2" hidden="1">1</definedName>
    <definedName name="solver_msl" localSheetId="3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9</definedName>
    <definedName name="solver_num" localSheetId="2" hidden="1">9</definedName>
    <definedName name="solver_num" localSheetId="3" hidden="1">9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'SIRS-1'!#REF!</definedName>
    <definedName name="solver_opt" localSheetId="2" hidden="1">'SIRS-2'!#REF!</definedName>
    <definedName name="solver_opt" localSheetId="3" hidden="1">'SIRS-3'!#REF!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0" localSheetId="1" hidden="1">3</definedName>
    <definedName name="solver_rel10" localSheetId="2" hidden="1">3</definedName>
    <definedName name="solver_rel10" localSheetId="3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3" localSheetId="1" hidden="1">1</definedName>
    <definedName name="solver_rel3" localSheetId="2" hidden="1">1</definedName>
    <definedName name="solver_rel3" localSheetId="3" hidden="1">1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5" localSheetId="1" hidden="1">1</definedName>
    <definedName name="solver_rel5" localSheetId="2" hidden="1">1</definedName>
    <definedName name="solver_rel5" localSheetId="3" hidden="1">1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7" localSheetId="1" hidden="1">1</definedName>
    <definedName name="solver_rel7" localSheetId="2" hidden="1">1</definedName>
    <definedName name="solver_rel7" localSheetId="3" hidden="1">1</definedName>
    <definedName name="solver_rel8" localSheetId="1" hidden="1">1</definedName>
    <definedName name="solver_rel8" localSheetId="2" hidden="1">1</definedName>
    <definedName name="solver_rel8" localSheetId="3" hidden="1">1</definedName>
    <definedName name="solver_rel9" localSheetId="1" hidden="1">3</definedName>
    <definedName name="solver_rel9" localSheetId="2" hidden="1">3</definedName>
    <definedName name="solver_rel9" localSheetId="3" hidden="1">3</definedName>
    <definedName name="solver_rhs1" localSheetId="1" hidden="1">100000</definedName>
    <definedName name="solver_rhs1" localSheetId="2" hidden="1">100000</definedName>
    <definedName name="solver_rhs1" localSheetId="3" hidden="1">100000</definedName>
    <definedName name="solver_rhs10" localSheetId="1" hidden="1">0.01</definedName>
    <definedName name="solver_rhs10" localSheetId="2" hidden="1">0.01</definedName>
    <definedName name="solver_rhs10" localSheetId="3" hidden="1">0.01</definedName>
    <definedName name="solver_rhs2" localSheetId="1" hidden="1">1</definedName>
    <definedName name="solver_rhs2" localSheetId="2" hidden="1">1</definedName>
    <definedName name="solver_rhs2" localSheetId="3" hidden="1">1</definedName>
    <definedName name="solver_rhs3" localSheetId="1" hidden="1">1</definedName>
    <definedName name="solver_rhs3" localSheetId="2" hidden="1">1</definedName>
    <definedName name="solver_rhs3" localSheetId="3" hidden="1">1</definedName>
    <definedName name="solver_rhs4" localSheetId="1" hidden="1">0</definedName>
    <definedName name="solver_rhs4" localSheetId="2" hidden="1">0</definedName>
    <definedName name="solver_rhs4" localSheetId="3" hidden="1">0</definedName>
    <definedName name="solver_rhs5" localSheetId="1" hidden="1">10000000</definedName>
    <definedName name="solver_rhs5" localSheetId="2" hidden="1">10000000</definedName>
    <definedName name="solver_rhs5" localSheetId="3" hidden="1">10000000</definedName>
    <definedName name="solver_rhs6" localSheetId="1" hidden="1">1000</definedName>
    <definedName name="solver_rhs6" localSheetId="2" hidden="1">1000</definedName>
    <definedName name="solver_rhs6" localSheetId="3" hidden="1">1000</definedName>
    <definedName name="solver_rhs7" localSheetId="1" hidden="1">5</definedName>
    <definedName name="solver_rhs7" localSheetId="2" hidden="1">5</definedName>
    <definedName name="solver_rhs7" localSheetId="3" hidden="1">5</definedName>
    <definedName name="solver_rhs8" localSheetId="1" hidden="1">1</definedName>
    <definedName name="solver_rhs8" localSheetId="2" hidden="1">1</definedName>
    <definedName name="solver_rhs8" localSheetId="3" hidden="1">1</definedName>
    <definedName name="solver_rhs9" localSheetId="1" hidden="1">0</definedName>
    <definedName name="solver_rhs9" localSheetId="2" hidden="1">0</definedName>
    <definedName name="solver_rhs9" localSheetId="3" hidden="1">0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62913"/>
</workbook>
</file>

<file path=xl/calcChain.xml><?xml version="1.0" encoding="utf-8"?>
<calcChain xmlns="http://schemas.openxmlformats.org/spreadsheetml/2006/main">
  <c r="J5" i="14" l="1"/>
  <c r="J8" i="14" s="1"/>
  <c r="G2" i="14" s="1"/>
  <c r="J4" i="14"/>
  <c r="J7" i="14"/>
  <c r="E2" i="14" s="1"/>
  <c r="J3" i="14"/>
  <c r="J5" i="9"/>
  <c r="J2" i="9"/>
  <c r="J3" i="9"/>
  <c r="J22" i="15"/>
  <c r="J21" i="15"/>
  <c r="J20" i="15"/>
  <c r="J19" i="15"/>
  <c r="J18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2" i="15"/>
  <c r="E12" i="15"/>
  <c r="E13" i="15"/>
  <c r="E14" i="15"/>
  <c r="E15" i="15"/>
  <c r="E16" i="15"/>
  <c r="G209" i="15" s="1"/>
  <c r="E17" i="15"/>
  <c r="E18" i="15"/>
  <c r="E19" i="15"/>
  <c r="E20" i="15"/>
  <c r="E3" i="15"/>
  <c r="E4" i="15"/>
  <c r="E5" i="15"/>
  <c r="E6" i="15"/>
  <c r="E7" i="15"/>
  <c r="E8" i="15"/>
  <c r="E9" i="15"/>
  <c r="E10" i="15"/>
  <c r="E11" i="15"/>
  <c r="E2" i="15"/>
  <c r="J9" i="15"/>
  <c r="J8" i="15"/>
  <c r="J4" i="15" s="1"/>
  <c r="J5" i="15"/>
  <c r="J3" i="15"/>
  <c r="A3" i="15"/>
  <c r="A4" i="15" s="1"/>
  <c r="J2" i="15"/>
  <c r="B2" i="15" s="1"/>
  <c r="D2" i="15"/>
  <c r="J10" i="14"/>
  <c r="A3" i="14"/>
  <c r="A4" i="14" s="1"/>
  <c r="A5" i="14" s="1"/>
  <c r="A6" i="14" s="1"/>
  <c r="J2" i="14"/>
  <c r="B2" i="14" s="1"/>
  <c r="D2" i="14"/>
  <c r="J4" i="9"/>
  <c r="J8" i="9"/>
  <c r="J9" i="9"/>
  <c r="G204" i="15" l="1"/>
  <c r="G201" i="15"/>
  <c r="C2" i="15"/>
  <c r="B3" i="15" s="1"/>
  <c r="G208" i="15"/>
  <c r="G207" i="15"/>
  <c r="G5" i="14"/>
  <c r="G3" i="14"/>
  <c r="E3" i="14"/>
  <c r="E4" i="14"/>
  <c r="G4" i="14"/>
  <c r="E5" i="14"/>
  <c r="E6" i="14"/>
  <c r="G6" i="14"/>
  <c r="A7" i="14"/>
  <c r="F3" i="14"/>
  <c r="J11" i="14"/>
  <c r="G206" i="15"/>
  <c r="G205" i="15"/>
  <c r="G203" i="15"/>
  <c r="G200" i="15"/>
  <c r="G202" i="15"/>
  <c r="J23" i="15"/>
  <c r="F3" i="15"/>
  <c r="A5" i="15"/>
  <c r="C2" i="14"/>
  <c r="D3" i="14" s="1"/>
  <c r="J7" i="15"/>
  <c r="J9" i="14"/>
  <c r="G2" i="9"/>
  <c r="D3" i="15" l="1"/>
  <c r="C3" i="15" s="1"/>
  <c r="F4" i="14"/>
  <c r="F5" i="14" s="1"/>
  <c r="F6" i="14" s="1"/>
  <c r="F7" i="14" s="1"/>
  <c r="E7" i="14"/>
  <c r="A8" i="14"/>
  <c r="G7" i="14"/>
  <c r="B3" i="14"/>
  <c r="F4" i="15"/>
  <c r="F5" i="15" s="1"/>
  <c r="A6" i="15"/>
  <c r="B2" i="9"/>
  <c r="J7" i="9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A889" i="9" s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D2" i="9"/>
  <c r="E2" i="9" s="1"/>
  <c r="F8" i="14" l="1"/>
  <c r="C3" i="14"/>
  <c r="D4" i="14" s="1"/>
  <c r="E8" i="14"/>
  <c r="G8" i="14"/>
  <c r="A9" i="14"/>
  <c r="D4" i="15"/>
  <c r="F6" i="15"/>
  <c r="A7" i="15"/>
  <c r="B4" i="15"/>
  <c r="F3" i="9"/>
  <c r="G3" i="9" s="1"/>
  <c r="C2" i="9"/>
  <c r="B3" i="9" s="1"/>
  <c r="F9" i="14" l="1"/>
  <c r="G9" i="14"/>
  <c r="A10" i="14"/>
  <c r="E9" i="14"/>
  <c r="B4" i="14"/>
  <c r="F7" i="15"/>
  <c r="C4" i="15"/>
  <c r="A8" i="15"/>
  <c r="D3" i="9"/>
  <c r="C3" i="9" s="1"/>
  <c r="B4" i="9" s="1"/>
  <c r="F10" i="14" l="1"/>
  <c r="C4" i="14"/>
  <c r="D5" i="14" s="1"/>
  <c r="G10" i="14"/>
  <c r="A11" i="14"/>
  <c r="E10" i="14"/>
  <c r="D5" i="15"/>
  <c r="F8" i="15"/>
  <c r="B5" i="15"/>
  <c r="A9" i="15"/>
  <c r="E3" i="9"/>
  <c r="F4" i="9" s="1"/>
  <c r="G4" i="9" s="1"/>
  <c r="F11" i="14" l="1"/>
  <c r="A12" i="14"/>
  <c r="E11" i="14"/>
  <c r="G11" i="14"/>
  <c r="B5" i="14"/>
  <c r="F9" i="15"/>
  <c r="A10" i="15"/>
  <c r="C5" i="15"/>
  <c r="D4" i="9"/>
  <c r="F12" i="14" l="1"/>
  <c r="C5" i="14"/>
  <c r="D6" i="14" s="1"/>
  <c r="G12" i="14"/>
  <c r="A13" i="14"/>
  <c r="E12" i="14"/>
  <c r="D6" i="15"/>
  <c r="F10" i="15"/>
  <c r="A11" i="15"/>
  <c r="B6" i="15"/>
  <c r="E4" i="9"/>
  <c r="F5" i="9" s="1"/>
  <c r="G5" i="9" s="1"/>
  <c r="C4" i="9"/>
  <c r="B5" i="9" s="1"/>
  <c r="B6" i="14" l="1"/>
  <c r="F13" i="14"/>
  <c r="A14" i="14"/>
  <c r="E13" i="14"/>
  <c r="G13" i="14"/>
  <c r="C6" i="14"/>
  <c r="B7" i="14" s="1"/>
  <c r="F11" i="15"/>
  <c r="C6" i="15"/>
  <c r="A12" i="15"/>
  <c r="D5" i="9"/>
  <c r="E5" i="9" s="1"/>
  <c r="F6" i="9" s="1"/>
  <c r="G6" i="9" s="1"/>
  <c r="D7" i="14" l="1"/>
  <c r="F14" i="14"/>
  <c r="C7" i="14"/>
  <c r="B8" i="14" s="1"/>
  <c r="D8" i="14"/>
  <c r="E14" i="14"/>
  <c r="A15" i="14"/>
  <c r="G14" i="14"/>
  <c r="D7" i="15"/>
  <c r="F12" i="15"/>
  <c r="A13" i="15"/>
  <c r="B7" i="15"/>
  <c r="C5" i="9"/>
  <c r="F15" i="14" l="1"/>
  <c r="C8" i="14"/>
  <c r="B9" i="14" s="1"/>
  <c r="E15" i="14"/>
  <c r="G15" i="14"/>
  <c r="A16" i="14"/>
  <c r="F13" i="15"/>
  <c r="A14" i="15"/>
  <c r="C7" i="15"/>
  <c r="D6" i="9"/>
  <c r="B6" i="9"/>
  <c r="F16" i="14" l="1"/>
  <c r="D9" i="14"/>
  <c r="C9" i="14"/>
  <c r="B10" i="14" s="1"/>
  <c r="E16" i="14"/>
  <c r="G16" i="14"/>
  <c r="A17" i="14"/>
  <c r="D8" i="15"/>
  <c r="A15" i="15"/>
  <c r="B8" i="15"/>
  <c r="C6" i="9"/>
  <c r="B7" i="9" s="1"/>
  <c r="E6" i="9"/>
  <c r="F7" i="9" s="1"/>
  <c r="G7" i="9" s="1"/>
  <c r="D10" i="14" l="1"/>
  <c r="C10" i="14" s="1"/>
  <c r="B11" i="14" s="1"/>
  <c r="F17" i="14"/>
  <c r="G17" i="14"/>
  <c r="A18" i="14"/>
  <c r="E17" i="14"/>
  <c r="C8" i="15"/>
  <c r="A16" i="15"/>
  <c r="D7" i="9"/>
  <c r="E7" i="9" s="1"/>
  <c r="F8" i="9" s="1"/>
  <c r="G8" i="9" s="1"/>
  <c r="D11" i="14" l="1"/>
  <c r="F18" i="14"/>
  <c r="C11" i="14"/>
  <c r="B12" i="14" s="1"/>
  <c r="G18" i="14"/>
  <c r="A19" i="14"/>
  <c r="E18" i="14"/>
  <c r="C7" i="9"/>
  <c r="D8" i="9" s="1"/>
  <c r="E8" i="9" s="1"/>
  <c r="F9" i="9" s="1"/>
  <c r="G9" i="9" s="1"/>
  <c r="B9" i="15"/>
  <c r="A17" i="15"/>
  <c r="D9" i="15"/>
  <c r="F19" i="14" l="1"/>
  <c r="A20" i="14"/>
  <c r="G19" i="14"/>
  <c r="E19" i="14"/>
  <c r="D12" i="14"/>
  <c r="B8" i="9"/>
  <c r="C8" i="9" s="1"/>
  <c r="D9" i="9" s="1"/>
  <c r="A18" i="15"/>
  <c r="C9" i="15"/>
  <c r="F20" i="14" l="1"/>
  <c r="G20" i="14"/>
  <c r="E20" i="14"/>
  <c r="A21" i="14"/>
  <c r="C12" i="14"/>
  <c r="B13" i="14" s="1"/>
  <c r="B9" i="9"/>
  <c r="C9" i="9" s="1"/>
  <c r="B10" i="9" s="1"/>
  <c r="A19" i="15"/>
  <c r="B10" i="15"/>
  <c r="D10" i="15"/>
  <c r="E9" i="9"/>
  <c r="F10" i="9" s="1"/>
  <c r="G10" i="9" s="1"/>
  <c r="F21" i="14" l="1"/>
  <c r="D13" i="14"/>
  <c r="C13" i="14" s="1"/>
  <c r="B14" i="14" s="1"/>
  <c r="A22" i="14"/>
  <c r="G21" i="14"/>
  <c r="E21" i="14"/>
  <c r="C10" i="15"/>
  <c r="A20" i="15"/>
  <c r="D10" i="9"/>
  <c r="E10" i="9" s="1"/>
  <c r="F11" i="9" s="1"/>
  <c r="G11" i="9" s="1"/>
  <c r="F22" i="14" l="1"/>
  <c r="E22" i="14"/>
  <c r="A23" i="14"/>
  <c r="G22" i="14"/>
  <c r="D14" i="14"/>
  <c r="D11" i="15"/>
  <c r="A21" i="15"/>
  <c r="B11" i="15"/>
  <c r="C10" i="9"/>
  <c r="B11" i="9" s="1"/>
  <c r="F23" i="14" l="1"/>
  <c r="E23" i="14"/>
  <c r="G23" i="14"/>
  <c r="A24" i="14"/>
  <c r="C14" i="14"/>
  <c r="B15" i="14" s="1"/>
  <c r="C11" i="15"/>
  <c r="E21" i="15" s="1"/>
  <c r="A22" i="15"/>
  <c r="D11" i="9"/>
  <c r="C11" i="9" s="1"/>
  <c r="B12" i="9" s="1"/>
  <c r="F24" i="14" l="1"/>
  <c r="E24" i="14"/>
  <c r="G24" i="14"/>
  <c r="A25" i="14"/>
  <c r="D15" i="14"/>
  <c r="C15" i="14" s="1"/>
  <c r="B16" i="14" s="1"/>
  <c r="G210" i="15"/>
  <c r="F14" i="15"/>
  <c r="B12" i="15"/>
  <c r="D12" i="15"/>
  <c r="A23" i="15"/>
  <c r="E11" i="9"/>
  <c r="F12" i="9" s="1"/>
  <c r="G12" i="9" s="1"/>
  <c r="F25" i="14" l="1"/>
  <c r="D16" i="14"/>
  <c r="G25" i="14"/>
  <c r="A26" i="14"/>
  <c r="E25" i="14"/>
  <c r="C12" i="15"/>
  <c r="A24" i="15"/>
  <c r="D12" i="9"/>
  <c r="E12" i="9" s="1"/>
  <c r="F13" i="9" s="1"/>
  <c r="G13" i="9" s="1"/>
  <c r="F26" i="14" l="1"/>
  <c r="G26" i="14"/>
  <c r="A27" i="14"/>
  <c r="E26" i="14"/>
  <c r="C16" i="14"/>
  <c r="B17" i="14" s="1"/>
  <c r="B13" i="15"/>
  <c r="E22" i="15"/>
  <c r="D13" i="15"/>
  <c r="F15" i="15"/>
  <c r="A25" i="15"/>
  <c r="C12" i="9"/>
  <c r="B13" i="9" s="1"/>
  <c r="F27" i="14" l="1"/>
  <c r="A28" i="14"/>
  <c r="E27" i="14"/>
  <c r="G27" i="14"/>
  <c r="D17" i="14"/>
  <c r="G211" i="15"/>
  <c r="C13" i="15"/>
  <c r="E23" i="15" s="1"/>
  <c r="G212" i="15" s="1"/>
  <c r="F16" i="15"/>
  <c r="A26" i="15"/>
  <c r="D13" i="9"/>
  <c r="E13" i="9" s="1"/>
  <c r="F14" i="9" s="1"/>
  <c r="G14" i="9" s="1"/>
  <c r="F28" i="14" l="1"/>
  <c r="G28" i="14"/>
  <c r="A29" i="14"/>
  <c r="E28" i="14"/>
  <c r="C17" i="14"/>
  <c r="B18" i="14" s="1"/>
  <c r="D14" i="15"/>
  <c r="B14" i="15"/>
  <c r="A27" i="15"/>
  <c r="C13" i="9"/>
  <c r="B14" i="9" s="1"/>
  <c r="F29" i="14" l="1"/>
  <c r="A30" i="14"/>
  <c r="G29" i="14"/>
  <c r="E29" i="14"/>
  <c r="D18" i="14"/>
  <c r="C14" i="15"/>
  <c r="B15" i="15" s="1"/>
  <c r="F17" i="15"/>
  <c r="A28" i="15"/>
  <c r="D14" i="9"/>
  <c r="E24" i="15" l="1"/>
  <c r="G213" i="15" s="1"/>
  <c r="D15" i="15"/>
  <c r="C15" i="15" s="1"/>
  <c r="F30" i="14"/>
  <c r="E30" i="14"/>
  <c r="G30" i="14"/>
  <c r="A31" i="14"/>
  <c r="C18" i="14"/>
  <c r="B19" i="14" s="1"/>
  <c r="F18" i="15"/>
  <c r="A29" i="15"/>
  <c r="C14" i="9"/>
  <c r="B15" i="9" s="1"/>
  <c r="E14" i="9"/>
  <c r="D16" i="15" l="1"/>
  <c r="E25" i="15"/>
  <c r="G214" i="15" s="1"/>
  <c r="B16" i="15"/>
  <c r="F31" i="14"/>
  <c r="E31" i="14"/>
  <c r="G31" i="14"/>
  <c r="A32" i="14"/>
  <c r="D19" i="14"/>
  <c r="A30" i="15"/>
  <c r="F15" i="9"/>
  <c r="G15" i="9" s="1"/>
  <c r="D15" i="9"/>
  <c r="C15" i="9" s="1"/>
  <c r="C16" i="15" l="1"/>
  <c r="B17" i="15" s="1"/>
  <c r="F32" i="14"/>
  <c r="G32" i="14"/>
  <c r="A33" i="14"/>
  <c r="C19" i="14"/>
  <c r="B20" i="14" s="1"/>
  <c r="E26" i="15"/>
  <c r="F19" i="15"/>
  <c r="A31" i="15"/>
  <c r="B16" i="9"/>
  <c r="E15" i="9"/>
  <c r="F16" i="9" s="1"/>
  <c r="G16" i="9" s="1"/>
  <c r="D17" i="15" l="1"/>
  <c r="A34" i="14"/>
  <c r="G33" i="14"/>
  <c r="D20" i="14"/>
  <c r="C20" i="14" s="1"/>
  <c r="E32" i="14"/>
  <c r="F33" i="14" s="1"/>
  <c r="G215" i="15"/>
  <c r="C17" i="15"/>
  <c r="A32" i="15"/>
  <c r="D16" i="9"/>
  <c r="E16" i="9" s="1"/>
  <c r="F17" i="9" s="1"/>
  <c r="G17" i="9" s="1"/>
  <c r="E33" i="14" l="1"/>
  <c r="B21" i="14"/>
  <c r="F34" i="14"/>
  <c r="D21" i="14"/>
  <c r="G34" i="14"/>
  <c r="A35" i="14"/>
  <c r="E27" i="15"/>
  <c r="F20" i="15"/>
  <c r="B18" i="15"/>
  <c r="A33" i="15"/>
  <c r="D18" i="15"/>
  <c r="C16" i="9"/>
  <c r="B17" i="9" s="1"/>
  <c r="C21" i="14" l="1"/>
  <c r="E34" i="14" s="1"/>
  <c r="A36" i="14"/>
  <c r="G35" i="14"/>
  <c r="F35" i="14"/>
  <c r="G216" i="15"/>
  <c r="C18" i="15"/>
  <c r="A34" i="15"/>
  <c r="D17" i="9"/>
  <c r="E17" i="9" s="1"/>
  <c r="F18" i="9" s="1"/>
  <c r="G18" i="9" s="1"/>
  <c r="G36" i="14" l="1"/>
  <c r="A37" i="14"/>
  <c r="B22" i="14"/>
  <c r="D22" i="14"/>
  <c r="E28" i="15"/>
  <c r="F21" i="15"/>
  <c r="A35" i="15"/>
  <c r="B19" i="15"/>
  <c r="D19" i="15"/>
  <c r="C17" i="9"/>
  <c r="B18" i="9" s="1"/>
  <c r="C22" i="14" l="1"/>
  <c r="E35" i="14" s="1"/>
  <c r="F36" i="14" s="1"/>
  <c r="B23" i="14"/>
  <c r="A38" i="14"/>
  <c r="G37" i="14"/>
  <c r="G217" i="15"/>
  <c r="C19" i="15"/>
  <c r="A36" i="15"/>
  <c r="D18" i="9"/>
  <c r="C18" i="9" s="1"/>
  <c r="B19" i="9" s="1"/>
  <c r="G38" i="14" l="1"/>
  <c r="A39" i="14"/>
  <c r="D23" i="14"/>
  <c r="E29" i="15"/>
  <c r="F22" i="15"/>
  <c r="D20" i="15"/>
  <c r="A37" i="15"/>
  <c r="B20" i="15"/>
  <c r="E18" i="9"/>
  <c r="F19" i="9" s="1"/>
  <c r="G19" i="9" s="1"/>
  <c r="C23" i="14" l="1"/>
  <c r="G39" i="14"/>
  <c r="A40" i="14"/>
  <c r="G218" i="15"/>
  <c r="C20" i="15"/>
  <c r="A38" i="15"/>
  <c r="D19" i="9"/>
  <c r="E19" i="9" s="1"/>
  <c r="G40" i="14" l="1"/>
  <c r="A41" i="14"/>
  <c r="E36" i="14"/>
  <c r="F37" i="14" s="1"/>
  <c r="B24" i="14"/>
  <c r="D24" i="14"/>
  <c r="E30" i="15"/>
  <c r="F23" i="15"/>
  <c r="D21" i="15"/>
  <c r="A39" i="15"/>
  <c r="B21" i="15"/>
  <c r="C19" i="9"/>
  <c r="B20" i="9" s="1"/>
  <c r="F20" i="9"/>
  <c r="G20" i="9" s="1"/>
  <c r="D20" i="9"/>
  <c r="C24" i="14" l="1"/>
  <c r="E37" i="14" s="1"/>
  <c r="F38" i="14" s="1"/>
  <c r="A42" i="14"/>
  <c r="G41" i="14"/>
  <c r="G219" i="15"/>
  <c r="C21" i="15"/>
  <c r="A40" i="15"/>
  <c r="E20" i="9"/>
  <c r="F21" i="9" s="1"/>
  <c r="G21" i="9" s="1"/>
  <c r="C20" i="9"/>
  <c r="B21" i="9" s="1"/>
  <c r="G42" i="14" l="1"/>
  <c r="A43" i="14"/>
  <c r="B25" i="14"/>
  <c r="D25" i="14"/>
  <c r="E31" i="15"/>
  <c r="F24" i="15"/>
  <c r="D22" i="15"/>
  <c r="A41" i="15"/>
  <c r="B22" i="15"/>
  <c r="D21" i="9"/>
  <c r="C21" i="9"/>
  <c r="B22" i="9" s="1"/>
  <c r="C25" i="14" l="1"/>
  <c r="E38" i="14" s="1"/>
  <c r="F39" i="14" s="1"/>
  <c r="A44" i="14"/>
  <c r="G43" i="14"/>
  <c r="G220" i="15"/>
  <c r="C22" i="15"/>
  <c r="A42" i="15"/>
  <c r="E21" i="9"/>
  <c r="F22" i="9" s="1"/>
  <c r="G22" i="9" s="1"/>
  <c r="B26" i="14" l="1"/>
  <c r="G44" i="14"/>
  <c r="A45" i="14"/>
  <c r="D26" i="14"/>
  <c r="C26" i="14" s="1"/>
  <c r="D22" i="9"/>
  <c r="C22" i="9" s="1"/>
  <c r="B23" i="9" s="1"/>
  <c r="E32" i="15"/>
  <c r="B23" i="15"/>
  <c r="F25" i="15"/>
  <c r="A43" i="15"/>
  <c r="D23" i="15"/>
  <c r="E22" i="9" l="1"/>
  <c r="F23" i="9" s="1"/>
  <c r="G23" i="9" s="1"/>
  <c r="E39" i="14"/>
  <c r="F40" i="14" s="1"/>
  <c r="B27" i="14"/>
  <c r="A46" i="14"/>
  <c r="G45" i="14"/>
  <c r="D27" i="14"/>
  <c r="G221" i="15"/>
  <c r="A44" i="15"/>
  <c r="C23" i="15"/>
  <c r="D23" i="9"/>
  <c r="G46" i="14" l="1"/>
  <c r="A47" i="14"/>
  <c r="C27" i="14"/>
  <c r="E40" i="14" s="1"/>
  <c r="F41" i="14" s="1"/>
  <c r="E33" i="15"/>
  <c r="F26" i="15"/>
  <c r="B24" i="15"/>
  <c r="A45" i="15"/>
  <c r="D24" i="15"/>
  <c r="E23" i="9"/>
  <c r="F24" i="9" s="1"/>
  <c r="G24" i="9" s="1"/>
  <c r="C23" i="9"/>
  <c r="B24" i="9" s="1"/>
  <c r="D28" i="14" l="1"/>
  <c r="B28" i="14"/>
  <c r="A48" i="14"/>
  <c r="G47" i="14"/>
  <c r="G222" i="15"/>
  <c r="C24" i="15"/>
  <c r="A46" i="15"/>
  <c r="D24" i="9"/>
  <c r="A49" i="14" l="1"/>
  <c r="G48" i="14"/>
  <c r="C28" i="14"/>
  <c r="E41" i="14" s="1"/>
  <c r="F42" i="14" s="1"/>
  <c r="B25" i="15"/>
  <c r="E34" i="15"/>
  <c r="D25" i="15"/>
  <c r="F27" i="15"/>
  <c r="A47" i="15"/>
  <c r="E24" i="9"/>
  <c r="F25" i="9" s="1"/>
  <c r="G25" i="9" s="1"/>
  <c r="C24" i="9"/>
  <c r="B25" i="9" s="1"/>
  <c r="C25" i="15" l="1"/>
  <c r="E35" i="15" s="1"/>
  <c r="B29" i="14"/>
  <c r="G49" i="14"/>
  <c r="A50" i="14"/>
  <c r="D29" i="14"/>
  <c r="G223" i="15"/>
  <c r="F28" i="15"/>
  <c r="A48" i="15"/>
  <c r="D25" i="9"/>
  <c r="D26" i="15" l="1"/>
  <c r="B26" i="15"/>
  <c r="G50" i="14"/>
  <c r="A51" i="14"/>
  <c r="C29" i="14"/>
  <c r="E42" i="14" s="1"/>
  <c r="F43" i="14" s="1"/>
  <c r="G224" i="15"/>
  <c r="A49" i="15"/>
  <c r="E25" i="9"/>
  <c r="F26" i="9" s="1"/>
  <c r="G26" i="9" s="1"/>
  <c r="C25" i="9"/>
  <c r="B26" i="9" s="1"/>
  <c r="C26" i="15" l="1"/>
  <c r="D27" i="15" s="1"/>
  <c r="B30" i="14"/>
  <c r="A52" i="14"/>
  <c r="G51" i="14"/>
  <c r="D30" i="14"/>
  <c r="E36" i="15"/>
  <c r="F29" i="15"/>
  <c r="A50" i="15"/>
  <c r="D26" i="9"/>
  <c r="B27" i="15" l="1"/>
  <c r="G52" i="14"/>
  <c r="A53" i="14"/>
  <c r="C30" i="14"/>
  <c r="D31" i="14" s="1"/>
  <c r="G225" i="15"/>
  <c r="C27" i="15"/>
  <c r="A51" i="15"/>
  <c r="E26" i="9"/>
  <c r="F27" i="9" s="1"/>
  <c r="G27" i="9" s="1"/>
  <c r="C26" i="9"/>
  <c r="B27" i="9" s="1"/>
  <c r="A54" i="14" l="1"/>
  <c r="G53" i="14"/>
  <c r="E43" i="14"/>
  <c r="F44" i="14" s="1"/>
  <c r="B31" i="14"/>
  <c r="E37" i="15"/>
  <c r="F30" i="15"/>
  <c r="A52" i="15"/>
  <c r="B28" i="15"/>
  <c r="D28" i="15"/>
  <c r="D27" i="9"/>
  <c r="C31" i="14" l="1"/>
  <c r="B32" i="14"/>
  <c r="A55" i="14"/>
  <c r="G54" i="14"/>
  <c r="G226" i="15"/>
  <c r="C28" i="15"/>
  <c r="A53" i="15"/>
  <c r="E27" i="9"/>
  <c r="F28" i="9" s="1"/>
  <c r="G28" i="9" s="1"/>
  <c r="C27" i="9"/>
  <c r="B28" i="9" s="1"/>
  <c r="A56" i="14" l="1"/>
  <c r="G55" i="14"/>
  <c r="E44" i="14"/>
  <c r="F45" i="14" s="1"/>
  <c r="D32" i="14"/>
  <c r="E38" i="15"/>
  <c r="F31" i="15"/>
  <c r="A54" i="15"/>
  <c r="B29" i="15"/>
  <c r="D29" i="15"/>
  <c r="D28" i="9"/>
  <c r="C32" i="14" l="1"/>
  <c r="G56" i="14"/>
  <c r="A57" i="14"/>
  <c r="G227" i="15"/>
  <c r="C29" i="15"/>
  <c r="A55" i="15"/>
  <c r="E28" i="9"/>
  <c r="F29" i="9" s="1"/>
  <c r="G29" i="9" s="1"/>
  <c r="C28" i="9"/>
  <c r="B29" i="9" s="1"/>
  <c r="G57" i="14" l="1"/>
  <c r="A58" i="14"/>
  <c r="E45" i="14"/>
  <c r="F46" i="14" s="1"/>
  <c r="B33" i="14"/>
  <c r="D33" i="14"/>
  <c r="E39" i="15"/>
  <c r="F32" i="15"/>
  <c r="A56" i="15"/>
  <c r="D30" i="15"/>
  <c r="B30" i="15"/>
  <c r="D29" i="9"/>
  <c r="C33" i="14" l="1"/>
  <c r="E46" i="14" s="1"/>
  <c r="F47" i="14" s="1"/>
  <c r="G58" i="14"/>
  <c r="A59" i="14"/>
  <c r="G228" i="15"/>
  <c r="C30" i="15"/>
  <c r="A57" i="15"/>
  <c r="E29" i="9"/>
  <c r="F30" i="9" s="1"/>
  <c r="G30" i="9" s="1"/>
  <c r="C29" i="9"/>
  <c r="B30" i="9" s="1"/>
  <c r="A60" i="14" l="1"/>
  <c r="G59" i="14"/>
  <c r="B34" i="14"/>
  <c r="D34" i="14"/>
  <c r="B31" i="15"/>
  <c r="E40" i="15"/>
  <c r="D31" i="15"/>
  <c r="F33" i="15"/>
  <c r="A58" i="15"/>
  <c r="D30" i="9"/>
  <c r="C31" i="15" l="1"/>
  <c r="C34" i="14"/>
  <c r="E47" i="14" s="1"/>
  <c r="F48" i="14" s="1"/>
  <c r="B35" i="14"/>
  <c r="D35" i="14"/>
  <c r="G60" i="14"/>
  <c r="A61" i="14"/>
  <c r="G229" i="15"/>
  <c r="E41" i="15"/>
  <c r="D32" i="15"/>
  <c r="F34" i="15"/>
  <c r="B32" i="15"/>
  <c r="A59" i="15"/>
  <c r="E30" i="9"/>
  <c r="F31" i="9" s="1"/>
  <c r="G31" i="9" s="1"/>
  <c r="C30" i="9"/>
  <c r="B31" i="9" s="1"/>
  <c r="A62" i="14" l="1"/>
  <c r="G61" i="14"/>
  <c r="C35" i="14"/>
  <c r="E48" i="14" s="1"/>
  <c r="F49" i="14" s="1"/>
  <c r="G230" i="15"/>
  <c r="C32" i="15"/>
  <c r="F35" i="15"/>
  <c r="A60" i="15"/>
  <c r="D31" i="9"/>
  <c r="B36" i="14" l="1"/>
  <c r="D36" i="14"/>
  <c r="G62" i="14"/>
  <c r="A63" i="14"/>
  <c r="B33" i="15"/>
  <c r="E42" i="15"/>
  <c r="D33" i="15"/>
  <c r="C33" i="15"/>
  <c r="A61" i="15"/>
  <c r="E31" i="9"/>
  <c r="F32" i="9" s="1"/>
  <c r="G32" i="9" s="1"/>
  <c r="C31" i="9"/>
  <c r="B32" i="9" s="1"/>
  <c r="A64" i="14" l="1"/>
  <c r="G63" i="14"/>
  <c r="C36" i="14"/>
  <c r="E49" i="14" s="1"/>
  <c r="F50" i="14" s="1"/>
  <c r="G231" i="15"/>
  <c r="E43" i="15"/>
  <c r="F36" i="15"/>
  <c r="A62" i="15"/>
  <c r="D34" i="15"/>
  <c r="B34" i="15"/>
  <c r="D32" i="9"/>
  <c r="B37" i="14" l="1"/>
  <c r="D37" i="14"/>
  <c r="G64" i="14"/>
  <c r="A65" i="14"/>
  <c r="G232" i="15"/>
  <c r="C34" i="15"/>
  <c r="A63" i="15"/>
  <c r="E32" i="9"/>
  <c r="F33" i="9" s="1"/>
  <c r="G33" i="9" s="1"/>
  <c r="C32" i="9"/>
  <c r="B33" i="9" s="1"/>
  <c r="G65" i="14" l="1"/>
  <c r="A66" i="14"/>
  <c r="C37" i="14"/>
  <c r="E50" i="14" s="1"/>
  <c r="F51" i="14" s="1"/>
  <c r="E44" i="15"/>
  <c r="F37" i="15"/>
  <c r="A64" i="15"/>
  <c r="B35" i="15"/>
  <c r="D35" i="15"/>
  <c r="D33" i="9"/>
  <c r="C33" i="9"/>
  <c r="B34" i="9" s="1"/>
  <c r="B38" i="14" l="1"/>
  <c r="D38" i="14"/>
  <c r="G66" i="14"/>
  <c r="A67" i="14"/>
  <c r="G233" i="15"/>
  <c r="A65" i="15"/>
  <c r="C35" i="15"/>
  <c r="E33" i="9"/>
  <c r="F34" i="9" s="1"/>
  <c r="G34" i="9" s="1"/>
  <c r="A68" i="14" l="1"/>
  <c r="G67" i="14"/>
  <c r="C38" i="14"/>
  <c r="E45" i="15"/>
  <c r="F38" i="15"/>
  <c r="B36" i="15"/>
  <c r="D36" i="15"/>
  <c r="A66" i="15"/>
  <c r="D34" i="9"/>
  <c r="E34" i="9" s="1"/>
  <c r="E51" i="14" l="1"/>
  <c r="F52" i="14" s="1"/>
  <c r="B39" i="14"/>
  <c r="G68" i="14"/>
  <c r="A69" i="14"/>
  <c r="D39" i="14"/>
  <c r="C34" i="9"/>
  <c r="B35" i="9" s="1"/>
  <c r="G234" i="15"/>
  <c r="A67" i="15"/>
  <c r="C36" i="15"/>
  <c r="F35" i="9"/>
  <c r="G35" i="9" s="1"/>
  <c r="D35" i="9" l="1"/>
  <c r="C39" i="14"/>
  <c r="E52" i="14" s="1"/>
  <c r="A70" i="14"/>
  <c r="G69" i="14"/>
  <c r="F53" i="14"/>
  <c r="E46" i="15"/>
  <c r="F39" i="15"/>
  <c r="B37" i="15"/>
  <c r="D37" i="15"/>
  <c r="A68" i="15"/>
  <c r="E35" i="9"/>
  <c r="C35" i="9"/>
  <c r="B36" i="9" s="1"/>
  <c r="G70" i="14" l="1"/>
  <c r="A71" i="14"/>
  <c r="B40" i="14"/>
  <c r="D40" i="14"/>
  <c r="G235" i="15"/>
  <c r="A69" i="15"/>
  <c r="C37" i="15"/>
  <c r="F36" i="9"/>
  <c r="G36" i="9" s="1"/>
  <c r="D36" i="9"/>
  <c r="C40" i="14" l="1"/>
  <c r="E53" i="14" s="1"/>
  <c r="F54" i="14" s="1"/>
  <c r="B41" i="14"/>
  <c r="A72" i="14"/>
  <c r="G71" i="14"/>
  <c r="E47" i="15"/>
  <c r="F40" i="15"/>
  <c r="B38" i="15"/>
  <c r="D38" i="15"/>
  <c r="A70" i="15"/>
  <c r="E36" i="9"/>
  <c r="C36" i="9"/>
  <c r="B37" i="9" s="1"/>
  <c r="A73" i="14" l="1"/>
  <c r="G72" i="14"/>
  <c r="D41" i="14"/>
  <c r="G236" i="15"/>
  <c r="A71" i="15"/>
  <c r="C38" i="15"/>
  <c r="F37" i="9"/>
  <c r="G37" i="9" s="1"/>
  <c r="D37" i="9"/>
  <c r="A74" i="14" l="1"/>
  <c r="G73" i="14"/>
  <c r="C41" i="14"/>
  <c r="E48" i="15"/>
  <c r="F41" i="15"/>
  <c r="B39" i="15"/>
  <c r="D39" i="15"/>
  <c r="A72" i="15"/>
  <c r="E37" i="9"/>
  <c r="C37" i="9"/>
  <c r="B38" i="9" s="1"/>
  <c r="G74" i="14" l="1"/>
  <c r="A75" i="14"/>
  <c r="E54" i="14"/>
  <c r="F55" i="14" s="1"/>
  <c r="B42" i="14"/>
  <c r="D42" i="14"/>
  <c r="G237" i="15"/>
  <c r="A73" i="15"/>
  <c r="C39" i="15"/>
  <c r="F38" i="9"/>
  <c r="G38" i="9" s="1"/>
  <c r="D38" i="9"/>
  <c r="C42" i="14" l="1"/>
  <c r="E55" i="14" s="1"/>
  <c r="F56" i="14" s="1"/>
  <c r="G75" i="14"/>
  <c r="A76" i="14"/>
  <c r="E49" i="15"/>
  <c r="F42" i="15"/>
  <c r="B40" i="15"/>
  <c r="A74" i="15"/>
  <c r="D40" i="15"/>
  <c r="E38" i="9"/>
  <c r="C38" i="9"/>
  <c r="B39" i="9" s="1"/>
  <c r="G76" i="14" l="1"/>
  <c r="A77" i="14"/>
  <c r="B43" i="14"/>
  <c r="D43" i="14"/>
  <c r="G238" i="15"/>
  <c r="A75" i="15"/>
  <c r="C40" i="15"/>
  <c r="F39" i="9"/>
  <c r="G39" i="9" s="1"/>
  <c r="D39" i="9"/>
  <c r="C43" i="14" l="1"/>
  <c r="E56" i="14" s="1"/>
  <c r="F57" i="14" s="1"/>
  <c r="B44" i="14"/>
  <c r="A78" i="14"/>
  <c r="G77" i="14"/>
  <c r="E50" i="15"/>
  <c r="F43" i="15"/>
  <c r="B41" i="15"/>
  <c r="A76" i="15"/>
  <c r="D41" i="15"/>
  <c r="C39" i="9"/>
  <c r="B40" i="9" s="1"/>
  <c r="E39" i="9"/>
  <c r="G78" i="14" l="1"/>
  <c r="A79" i="14"/>
  <c r="D44" i="14"/>
  <c r="G239" i="15"/>
  <c r="A77" i="15"/>
  <c r="C41" i="15"/>
  <c r="F40" i="9"/>
  <c r="G40" i="9" s="1"/>
  <c r="D40" i="9"/>
  <c r="C44" i="14" l="1"/>
  <c r="A80" i="14"/>
  <c r="G79" i="14"/>
  <c r="E51" i="15"/>
  <c r="F44" i="15"/>
  <c r="B42" i="15"/>
  <c r="A78" i="15"/>
  <c r="D42" i="15"/>
  <c r="C40" i="9"/>
  <c r="B41" i="9" s="1"/>
  <c r="E40" i="9"/>
  <c r="G80" i="14" l="1"/>
  <c r="A81" i="14"/>
  <c r="E57" i="14"/>
  <c r="F58" i="14" s="1"/>
  <c r="B45" i="14"/>
  <c r="D45" i="14"/>
  <c r="G240" i="15"/>
  <c r="A79" i="15"/>
  <c r="C42" i="15"/>
  <c r="F41" i="9"/>
  <c r="G41" i="9" s="1"/>
  <c r="D41" i="9"/>
  <c r="C41" i="9" s="1"/>
  <c r="B42" i="9" s="1"/>
  <c r="G81" i="14" l="1"/>
  <c r="A82" i="14"/>
  <c r="C45" i="14"/>
  <c r="E58" i="14" s="1"/>
  <c r="F59" i="14" s="1"/>
  <c r="E52" i="15"/>
  <c r="F45" i="15"/>
  <c r="B43" i="15"/>
  <c r="A80" i="15"/>
  <c r="D43" i="15"/>
  <c r="E41" i="9"/>
  <c r="F42" i="9" s="1"/>
  <c r="G42" i="9" s="1"/>
  <c r="D46" i="14" l="1"/>
  <c r="G82" i="14"/>
  <c r="A83" i="14"/>
  <c r="B46" i="14"/>
  <c r="G241" i="15"/>
  <c r="A81" i="15"/>
  <c r="C43" i="15"/>
  <c r="D42" i="9"/>
  <c r="A84" i="14" l="1"/>
  <c r="G83" i="14"/>
  <c r="C46" i="14"/>
  <c r="E59" i="14" s="1"/>
  <c r="F60" i="14" s="1"/>
  <c r="E53" i="15"/>
  <c r="F46" i="15"/>
  <c r="B44" i="15"/>
  <c r="A82" i="15"/>
  <c r="D44" i="15"/>
  <c r="E42" i="9"/>
  <c r="F43" i="9" s="1"/>
  <c r="G43" i="9" s="1"/>
  <c r="C42" i="9"/>
  <c r="B43" i="9" s="1"/>
  <c r="D47" i="14" l="1"/>
  <c r="B47" i="14"/>
  <c r="G84" i="14"/>
  <c r="A85" i="14"/>
  <c r="G242" i="15"/>
  <c r="A83" i="15"/>
  <c r="C44" i="15"/>
  <c r="D43" i="9"/>
  <c r="E43" i="9" s="1"/>
  <c r="F44" i="9" s="1"/>
  <c r="G44" i="9" s="1"/>
  <c r="C43" i="9" l="1"/>
  <c r="B44" i="9" s="1"/>
  <c r="A86" i="14"/>
  <c r="G85" i="14"/>
  <c r="C47" i="14"/>
  <c r="B48" i="14" s="1"/>
  <c r="E54" i="15"/>
  <c r="F47" i="15"/>
  <c r="B45" i="15"/>
  <c r="D45" i="15"/>
  <c r="A84" i="15"/>
  <c r="D44" i="9"/>
  <c r="E60" i="14" l="1"/>
  <c r="F61" i="14" s="1"/>
  <c r="D48" i="14"/>
  <c r="G86" i="14"/>
  <c r="A87" i="14"/>
  <c r="G243" i="15"/>
  <c r="A85" i="15"/>
  <c r="C45" i="15"/>
  <c r="E44" i="9"/>
  <c r="C44" i="9"/>
  <c r="B45" i="9" s="1"/>
  <c r="G87" i="14" l="1"/>
  <c r="A88" i="14"/>
  <c r="C48" i="14"/>
  <c r="E55" i="15"/>
  <c r="F48" i="15"/>
  <c r="A86" i="15"/>
  <c r="B46" i="15"/>
  <c r="D46" i="15"/>
  <c r="F45" i="9"/>
  <c r="G45" i="9" s="1"/>
  <c r="D45" i="9"/>
  <c r="E61" i="14" l="1"/>
  <c r="F62" i="14" s="1"/>
  <c r="B49" i="14"/>
  <c r="D49" i="14"/>
  <c r="G88" i="14"/>
  <c r="A89" i="14"/>
  <c r="G244" i="15"/>
  <c r="A87" i="15"/>
  <c r="C46" i="15"/>
  <c r="E45" i="9"/>
  <c r="C45" i="9"/>
  <c r="B46" i="9" s="1"/>
  <c r="C49" i="14" l="1"/>
  <c r="E62" i="14" s="1"/>
  <c r="G89" i="14"/>
  <c r="A90" i="14"/>
  <c r="F63" i="14"/>
  <c r="E56" i="15"/>
  <c r="F49" i="15"/>
  <c r="B47" i="15"/>
  <c r="D47" i="15"/>
  <c r="A88" i="15"/>
  <c r="F46" i="9"/>
  <c r="G46" i="9" s="1"/>
  <c r="D46" i="9"/>
  <c r="G90" i="14" l="1"/>
  <c r="A91" i="14"/>
  <c r="B50" i="14"/>
  <c r="D50" i="14"/>
  <c r="G245" i="15"/>
  <c r="A89" i="15"/>
  <c r="C47" i="15"/>
  <c r="E46" i="9"/>
  <c r="C46" i="9"/>
  <c r="B47" i="9" s="1"/>
  <c r="C50" i="14" l="1"/>
  <c r="E63" i="14" s="1"/>
  <c r="F64" i="14" s="1"/>
  <c r="G91" i="14"/>
  <c r="A92" i="14"/>
  <c r="E57" i="15"/>
  <c r="F50" i="15"/>
  <c r="B48" i="15"/>
  <c r="A90" i="15"/>
  <c r="D48" i="15"/>
  <c r="F47" i="9"/>
  <c r="G47" i="9" s="1"/>
  <c r="D47" i="9"/>
  <c r="G92" i="14" l="1"/>
  <c r="A93" i="14"/>
  <c r="B51" i="14"/>
  <c r="D51" i="14"/>
  <c r="G246" i="15"/>
  <c r="A91" i="15"/>
  <c r="C48" i="15"/>
  <c r="E47" i="9"/>
  <c r="C47" i="9"/>
  <c r="B48" i="9" s="1"/>
  <c r="C51" i="14" l="1"/>
  <c r="E64" i="14" s="1"/>
  <c r="F65" i="14" s="1"/>
  <c r="A94" i="14"/>
  <c r="G93" i="14"/>
  <c r="E58" i="15"/>
  <c r="F51" i="15"/>
  <c r="B49" i="15"/>
  <c r="A92" i="15"/>
  <c r="D49" i="15"/>
  <c r="F48" i="9"/>
  <c r="G48" i="9" s="1"/>
  <c r="D48" i="9"/>
  <c r="G94" i="14" l="1"/>
  <c r="A95" i="14"/>
  <c r="B52" i="14"/>
  <c r="D52" i="14"/>
  <c r="G247" i="15"/>
  <c r="A93" i="15"/>
  <c r="C49" i="15"/>
  <c r="E48" i="9"/>
  <c r="C48" i="9"/>
  <c r="B49" i="9" s="1"/>
  <c r="C52" i="14" l="1"/>
  <c r="E65" i="14" s="1"/>
  <c r="F66" i="14" s="1"/>
  <c r="G95" i="14"/>
  <c r="A96" i="14"/>
  <c r="E59" i="15"/>
  <c r="F52" i="15"/>
  <c r="B50" i="15"/>
  <c r="A94" i="15"/>
  <c r="D50" i="15"/>
  <c r="F49" i="9"/>
  <c r="G49" i="9" s="1"/>
  <c r="D49" i="9"/>
  <c r="A97" i="14" l="1"/>
  <c r="G96" i="14"/>
  <c r="B53" i="14"/>
  <c r="D53" i="14"/>
  <c r="G248" i="15"/>
  <c r="A95" i="15"/>
  <c r="C50" i="15"/>
  <c r="E49" i="9"/>
  <c r="C49" i="9"/>
  <c r="B50" i="9" s="1"/>
  <c r="C53" i="14" l="1"/>
  <c r="E66" i="14" s="1"/>
  <c r="F67" i="14" s="1"/>
  <c r="G97" i="14"/>
  <c r="A98" i="14"/>
  <c r="E60" i="15"/>
  <c r="F53" i="15"/>
  <c r="B51" i="15"/>
  <c r="A96" i="15"/>
  <c r="D51" i="15"/>
  <c r="F50" i="9"/>
  <c r="G50" i="9" s="1"/>
  <c r="D50" i="9"/>
  <c r="G98" i="14" l="1"/>
  <c r="A99" i="14"/>
  <c r="B54" i="14"/>
  <c r="D54" i="14"/>
  <c r="G249" i="15"/>
  <c r="A97" i="15"/>
  <c r="C51" i="15"/>
  <c r="E50" i="9"/>
  <c r="C50" i="9"/>
  <c r="B51" i="9" s="1"/>
  <c r="C54" i="14" l="1"/>
  <c r="E67" i="14" s="1"/>
  <c r="F68" i="14" s="1"/>
  <c r="B55" i="14"/>
  <c r="D55" i="14"/>
  <c r="G99" i="14"/>
  <c r="A100" i="14"/>
  <c r="E61" i="15"/>
  <c r="F54" i="15"/>
  <c r="B52" i="15"/>
  <c r="D52" i="15"/>
  <c r="A98" i="15"/>
  <c r="F51" i="9"/>
  <c r="G51" i="9" s="1"/>
  <c r="D51" i="9"/>
  <c r="C55" i="14" l="1"/>
  <c r="E68" i="14" s="1"/>
  <c r="F69" i="14" s="1"/>
  <c r="G100" i="14"/>
  <c r="A101" i="14"/>
  <c r="G250" i="15"/>
  <c r="A99" i="15"/>
  <c r="C52" i="15"/>
  <c r="E51" i="9"/>
  <c r="C51" i="9"/>
  <c r="B52" i="9" s="1"/>
  <c r="B56" i="14" l="1"/>
  <c r="G101" i="14"/>
  <c r="A102" i="14"/>
  <c r="D56" i="14"/>
  <c r="E62" i="15"/>
  <c r="F55" i="15"/>
  <c r="B53" i="15"/>
  <c r="D53" i="15"/>
  <c r="A100" i="15"/>
  <c r="F52" i="9"/>
  <c r="G52" i="9" s="1"/>
  <c r="D52" i="9"/>
  <c r="G102" i="14" l="1"/>
  <c r="A103" i="14"/>
  <c r="C56" i="14"/>
  <c r="G251" i="15"/>
  <c r="A101" i="15"/>
  <c r="C53" i="15"/>
  <c r="E52" i="9"/>
  <c r="C52" i="9"/>
  <c r="B53" i="9" s="1"/>
  <c r="E69" i="14" l="1"/>
  <c r="F70" i="14" s="1"/>
  <c r="B57" i="14"/>
  <c r="G103" i="14"/>
  <c r="A104" i="14"/>
  <c r="D57" i="14"/>
  <c r="E63" i="15"/>
  <c r="F56" i="15"/>
  <c r="B54" i="15"/>
  <c r="A102" i="15"/>
  <c r="D54" i="15"/>
  <c r="F53" i="9"/>
  <c r="G53" i="9" s="1"/>
  <c r="D53" i="9"/>
  <c r="C57" i="14" l="1"/>
  <c r="E70" i="14" s="1"/>
  <c r="D58" i="14"/>
  <c r="G104" i="14"/>
  <c r="A105" i="14"/>
  <c r="F71" i="14"/>
  <c r="G252" i="15"/>
  <c r="A103" i="15"/>
  <c r="C54" i="15"/>
  <c r="E53" i="9"/>
  <c r="C53" i="9"/>
  <c r="B54" i="9" s="1"/>
  <c r="A106" i="14" l="1"/>
  <c r="G105" i="14"/>
  <c r="B58" i="14"/>
  <c r="E64" i="15"/>
  <c r="F57" i="15"/>
  <c r="B55" i="15"/>
  <c r="A104" i="15"/>
  <c r="D55" i="15"/>
  <c r="F54" i="9"/>
  <c r="G54" i="9" s="1"/>
  <c r="D54" i="9"/>
  <c r="G106" i="14" l="1"/>
  <c r="A107" i="14"/>
  <c r="C58" i="14"/>
  <c r="G253" i="15"/>
  <c r="A105" i="15"/>
  <c r="C55" i="15"/>
  <c r="E54" i="9"/>
  <c r="C54" i="9"/>
  <c r="B55" i="9" s="1"/>
  <c r="E71" i="14" l="1"/>
  <c r="F72" i="14" s="1"/>
  <c r="D59" i="14"/>
  <c r="B59" i="14"/>
  <c r="G107" i="14"/>
  <c r="A108" i="14"/>
  <c r="E65" i="15"/>
  <c r="F58" i="15"/>
  <c r="B56" i="15"/>
  <c r="D56" i="15"/>
  <c r="A106" i="15"/>
  <c r="F55" i="9"/>
  <c r="G55" i="9" s="1"/>
  <c r="D55" i="9"/>
  <c r="C59" i="14" l="1"/>
  <c r="E72" i="14" s="1"/>
  <c r="B60" i="14"/>
  <c r="D60" i="14"/>
  <c r="A109" i="14"/>
  <c r="G108" i="14"/>
  <c r="F73" i="14"/>
  <c r="G254" i="15"/>
  <c r="A107" i="15"/>
  <c r="C56" i="15"/>
  <c r="E55" i="9"/>
  <c r="C55" i="9"/>
  <c r="B56" i="9" s="1"/>
  <c r="C60" i="14" l="1"/>
  <c r="E73" i="14" s="1"/>
  <c r="F74" i="14" s="1"/>
  <c r="G109" i="14"/>
  <c r="A110" i="14"/>
  <c r="E66" i="15"/>
  <c r="F59" i="15"/>
  <c r="B57" i="15"/>
  <c r="A108" i="15"/>
  <c r="D57" i="15"/>
  <c r="F56" i="9"/>
  <c r="G56" i="9" s="1"/>
  <c r="D56" i="9"/>
  <c r="G110" i="14" l="1"/>
  <c r="A111" i="14"/>
  <c r="B61" i="14"/>
  <c r="D61" i="14"/>
  <c r="G255" i="15"/>
  <c r="A109" i="15"/>
  <c r="C57" i="15"/>
  <c r="E56" i="9"/>
  <c r="C56" i="9"/>
  <c r="B57" i="9" s="1"/>
  <c r="C61" i="14" l="1"/>
  <c r="E74" i="14" s="1"/>
  <c r="F75" i="14" s="1"/>
  <c r="A112" i="14"/>
  <c r="G111" i="14"/>
  <c r="E67" i="15"/>
  <c r="F60" i="15"/>
  <c r="B58" i="15"/>
  <c r="A110" i="15"/>
  <c r="D58" i="15"/>
  <c r="F57" i="9"/>
  <c r="G57" i="9" s="1"/>
  <c r="D57" i="9"/>
  <c r="A113" i="14" l="1"/>
  <c r="G112" i="14"/>
  <c r="B62" i="14"/>
  <c r="D62" i="14"/>
  <c r="G256" i="15"/>
  <c r="A111" i="15"/>
  <c r="C58" i="15"/>
  <c r="E57" i="9"/>
  <c r="C57" i="9"/>
  <c r="B58" i="9" s="1"/>
  <c r="C62" i="14" l="1"/>
  <c r="E75" i="14" s="1"/>
  <c r="F76" i="14" s="1"/>
  <c r="B63" i="14"/>
  <c r="G113" i="14"/>
  <c r="A114" i="14"/>
  <c r="D63" i="14"/>
  <c r="E68" i="15"/>
  <c r="F61" i="15"/>
  <c r="B59" i="15"/>
  <c r="A112" i="15"/>
  <c r="D59" i="15"/>
  <c r="F58" i="9"/>
  <c r="G58" i="9" s="1"/>
  <c r="D58" i="9"/>
  <c r="C63" i="14" l="1"/>
  <c r="E76" i="14" s="1"/>
  <c r="G114" i="14"/>
  <c r="A115" i="14"/>
  <c r="F77" i="14"/>
  <c r="G257" i="15"/>
  <c r="A113" i="15"/>
  <c r="C59" i="15"/>
  <c r="E58" i="9"/>
  <c r="C58" i="9"/>
  <c r="B59" i="9" s="1"/>
  <c r="G115" i="14" l="1"/>
  <c r="A116" i="14"/>
  <c r="B64" i="14"/>
  <c r="D64" i="14"/>
  <c r="E69" i="15"/>
  <c r="F62" i="15"/>
  <c r="B60" i="15"/>
  <c r="A114" i="15"/>
  <c r="D60" i="15"/>
  <c r="F59" i="9"/>
  <c r="G59" i="9" s="1"/>
  <c r="D59" i="9"/>
  <c r="C64" i="14" l="1"/>
  <c r="E77" i="14" s="1"/>
  <c r="F78" i="14" s="1"/>
  <c r="A117" i="14"/>
  <c r="G116" i="14"/>
  <c r="G258" i="15"/>
  <c r="A115" i="15"/>
  <c r="C60" i="15"/>
  <c r="E59" i="9"/>
  <c r="C59" i="9"/>
  <c r="B60" i="9" s="1"/>
  <c r="G117" i="14" l="1"/>
  <c r="A118" i="14"/>
  <c r="B65" i="14"/>
  <c r="D65" i="14"/>
  <c r="E70" i="15"/>
  <c r="F63" i="15"/>
  <c r="B61" i="15"/>
  <c r="A116" i="15"/>
  <c r="D61" i="15"/>
  <c r="F60" i="9"/>
  <c r="G60" i="9" s="1"/>
  <c r="D60" i="9"/>
  <c r="C65" i="14" l="1"/>
  <c r="E78" i="14" s="1"/>
  <c r="F79" i="14" s="1"/>
  <c r="A119" i="14"/>
  <c r="G118" i="14"/>
  <c r="G259" i="15"/>
  <c r="A117" i="15"/>
  <c r="C61" i="15"/>
  <c r="E60" i="9"/>
  <c r="C60" i="9"/>
  <c r="B61" i="9" s="1"/>
  <c r="A120" i="14" l="1"/>
  <c r="G119" i="14"/>
  <c r="B66" i="14"/>
  <c r="D66" i="14"/>
  <c r="E71" i="15"/>
  <c r="F64" i="15"/>
  <c r="D62" i="15"/>
  <c r="A118" i="15"/>
  <c r="B62" i="15"/>
  <c r="F61" i="9"/>
  <c r="G61" i="9" s="1"/>
  <c r="D61" i="9"/>
  <c r="C66" i="14" l="1"/>
  <c r="E79" i="14" s="1"/>
  <c r="F80" i="14" s="1"/>
  <c r="G120" i="14"/>
  <c r="A121" i="14"/>
  <c r="G260" i="15"/>
  <c r="C62" i="15"/>
  <c r="D63" i="15" s="1"/>
  <c r="A119" i="15"/>
  <c r="E61" i="9"/>
  <c r="C61" i="9"/>
  <c r="B62" i="9" s="1"/>
  <c r="G121" i="14" l="1"/>
  <c r="A122" i="14"/>
  <c r="B67" i="14"/>
  <c r="D67" i="14"/>
  <c r="E72" i="15"/>
  <c r="F65" i="15"/>
  <c r="A120" i="15"/>
  <c r="B63" i="15"/>
  <c r="F62" i="9"/>
  <c r="G62" i="9" s="1"/>
  <c r="D62" i="9"/>
  <c r="C67" i="14" l="1"/>
  <c r="E80" i="14" s="1"/>
  <c r="F81" i="14" s="1"/>
  <c r="B68" i="14"/>
  <c r="D68" i="14"/>
  <c r="A123" i="14"/>
  <c r="G122" i="14"/>
  <c r="G261" i="15"/>
  <c r="C63" i="15"/>
  <c r="B64" i="15" s="1"/>
  <c r="A121" i="15"/>
  <c r="E62" i="9"/>
  <c r="C62" i="9"/>
  <c r="B63" i="9" s="1"/>
  <c r="C68" i="14" l="1"/>
  <c r="E81" i="14" s="1"/>
  <c r="G123" i="14"/>
  <c r="A124" i="14"/>
  <c r="F82" i="14"/>
  <c r="E73" i="15"/>
  <c r="F66" i="15"/>
  <c r="A122" i="15"/>
  <c r="D64" i="15"/>
  <c r="F63" i="9"/>
  <c r="G63" i="9" s="1"/>
  <c r="D63" i="9"/>
  <c r="A125" i="14" l="1"/>
  <c r="G124" i="14"/>
  <c r="B69" i="14"/>
  <c r="D69" i="14"/>
  <c r="G262" i="15"/>
  <c r="C64" i="15"/>
  <c r="A123" i="15"/>
  <c r="E63" i="9"/>
  <c r="C63" i="9"/>
  <c r="B64" i="9" s="1"/>
  <c r="C69" i="14" l="1"/>
  <c r="E82" i="14" s="1"/>
  <c r="F83" i="14" s="1"/>
  <c r="G125" i="14"/>
  <c r="A126" i="14"/>
  <c r="E74" i="15"/>
  <c r="F67" i="15"/>
  <c r="A124" i="15"/>
  <c r="B65" i="15"/>
  <c r="D65" i="15"/>
  <c r="F64" i="9"/>
  <c r="G64" i="9" s="1"/>
  <c r="D64" i="9"/>
  <c r="B70" i="14" l="1"/>
  <c r="G126" i="14"/>
  <c r="A127" i="14"/>
  <c r="D70" i="14"/>
  <c r="G263" i="15"/>
  <c r="A125" i="15"/>
  <c r="C65" i="15"/>
  <c r="E64" i="9"/>
  <c r="C64" i="9"/>
  <c r="B65" i="9" s="1"/>
  <c r="G127" i="14" l="1"/>
  <c r="A128" i="14"/>
  <c r="C70" i="14"/>
  <c r="E83" i="14" s="1"/>
  <c r="F84" i="14" s="1"/>
  <c r="E75" i="15"/>
  <c r="F68" i="15"/>
  <c r="B66" i="15"/>
  <c r="A126" i="15"/>
  <c r="D66" i="15"/>
  <c r="F65" i="9"/>
  <c r="G65" i="9" s="1"/>
  <c r="D65" i="9"/>
  <c r="B71" i="14" l="1"/>
  <c r="D71" i="14"/>
  <c r="G128" i="14"/>
  <c r="A129" i="14"/>
  <c r="G264" i="15"/>
  <c r="A127" i="15"/>
  <c r="C66" i="15"/>
  <c r="E65" i="9"/>
  <c r="C65" i="9"/>
  <c r="B66" i="9" s="1"/>
  <c r="G129" i="14" l="1"/>
  <c r="A130" i="14"/>
  <c r="C71" i="14"/>
  <c r="E84" i="14" s="1"/>
  <c r="F85" i="14" s="1"/>
  <c r="E76" i="15"/>
  <c r="F69" i="15"/>
  <c r="B67" i="15"/>
  <c r="A128" i="15"/>
  <c r="D67" i="15"/>
  <c r="F66" i="9"/>
  <c r="G66" i="9" s="1"/>
  <c r="D66" i="9"/>
  <c r="B72" i="14" l="1"/>
  <c r="D72" i="14"/>
  <c r="G130" i="14"/>
  <c r="A131" i="14"/>
  <c r="G265" i="15"/>
  <c r="A129" i="15"/>
  <c r="C67" i="15"/>
  <c r="E66" i="9"/>
  <c r="C66" i="9"/>
  <c r="B67" i="9" s="1"/>
  <c r="G131" i="14" l="1"/>
  <c r="A132" i="14"/>
  <c r="C72" i="14"/>
  <c r="E85" i="14" s="1"/>
  <c r="F86" i="14" s="1"/>
  <c r="E77" i="15"/>
  <c r="F70" i="15"/>
  <c r="B68" i="15"/>
  <c r="D68" i="15"/>
  <c r="A130" i="15"/>
  <c r="F67" i="9"/>
  <c r="G67" i="9" s="1"/>
  <c r="D67" i="9"/>
  <c r="B73" i="14" l="1"/>
  <c r="D73" i="14"/>
  <c r="G132" i="14"/>
  <c r="A133" i="14"/>
  <c r="G266" i="15"/>
  <c r="A131" i="15"/>
  <c r="C68" i="15"/>
  <c r="E67" i="9"/>
  <c r="C67" i="9"/>
  <c r="B68" i="9" s="1"/>
  <c r="A134" i="14" l="1"/>
  <c r="G133" i="14"/>
  <c r="C73" i="14"/>
  <c r="E86" i="14" s="1"/>
  <c r="F87" i="14" s="1"/>
  <c r="E78" i="15"/>
  <c r="F71" i="15"/>
  <c r="B69" i="15"/>
  <c r="D69" i="15"/>
  <c r="A132" i="15"/>
  <c r="F68" i="9"/>
  <c r="G68" i="9" s="1"/>
  <c r="D68" i="9"/>
  <c r="B74" i="14" l="1"/>
  <c r="D74" i="14"/>
  <c r="G134" i="14"/>
  <c r="A135" i="14"/>
  <c r="G267" i="15"/>
  <c r="A133" i="15"/>
  <c r="C69" i="15"/>
  <c r="E68" i="9"/>
  <c r="C68" i="9"/>
  <c r="B69" i="9" s="1"/>
  <c r="A136" i="14" l="1"/>
  <c r="G135" i="14"/>
  <c r="C74" i="14"/>
  <c r="E79" i="15"/>
  <c r="F72" i="15"/>
  <c r="B70" i="15"/>
  <c r="A134" i="15"/>
  <c r="D70" i="15"/>
  <c r="F69" i="9"/>
  <c r="G69" i="9" s="1"/>
  <c r="D69" i="9"/>
  <c r="E87" i="14" l="1"/>
  <c r="F88" i="14" s="1"/>
  <c r="B75" i="14"/>
  <c r="D75" i="14"/>
  <c r="G136" i="14"/>
  <c r="A137" i="14"/>
  <c r="G268" i="15"/>
  <c r="A135" i="15"/>
  <c r="C70" i="15"/>
  <c r="E69" i="9"/>
  <c r="C69" i="9"/>
  <c r="B70" i="9" s="1"/>
  <c r="G137" i="14" l="1"/>
  <c r="A138" i="14"/>
  <c r="C75" i="14"/>
  <c r="E88" i="14" s="1"/>
  <c r="F89" i="14" s="1"/>
  <c r="E80" i="15"/>
  <c r="F73" i="15"/>
  <c r="B71" i="15"/>
  <c r="D71" i="15"/>
  <c r="A136" i="15"/>
  <c r="F70" i="9"/>
  <c r="G70" i="9" s="1"/>
  <c r="D70" i="9"/>
  <c r="B76" i="14" l="1"/>
  <c r="D76" i="14"/>
  <c r="G138" i="14"/>
  <c r="A139" i="14"/>
  <c r="G269" i="15"/>
  <c r="A137" i="15"/>
  <c r="C71" i="15"/>
  <c r="E70" i="9"/>
  <c r="C70" i="9"/>
  <c r="B71" i="9" s="1"/>
  <c r="A140" i="14" l="1"/>
  <c r="G139" i="14"/>
  <c r="C76" i="14"/>
  <c r="E89" i="14" s="1"/>
  <c r="F90" i="14" s="1"/>
  <c r="B72" i="15"/>
  <c r="E81" i="15"/>
  <c r="D72" i="15"/>
  <c r="F74" i="15"/>
  <c r="C72" i="15"/>
  <c r="A138" i="15"/>
  <c r="F71" i="9"/>
  <c r="G71" i="9" s="1"/>
  <c r="D71" i="9"/>
  <c r="B77" i="14" l="1"/>
  <c r="G140" i="14"/>
  <c r="A141" i="14"/>
  <c r="D77" i="14"/>
  <c r="C77" i="14" s="1"/>
  <c r="E90" i="14" s="1"/>
  <c r="F91" i="14" s="1"/>
  <c r="G270" i="15"/>
  <c r="E82" i="15"/>
  <c r="F75" i="15"/>
  <c r="A139" i="15"/>
  <c r="B73" i="15"/>
  <c r="D73" i="15"/>
  <c r="E71" i="9"/>
  <c r="C71" i="9"/>
  <c r="B72" i="9" s="1"/>
  <c r="B78" i="14" l="1"/>
  <c r="D78" i="14"/>
  <c r="A142" i="14"/>
  <c r="G141" i="14"/>
  <c r="G271" i="15"/>
  <c r="C73" i="15"/>
  <c r="D74" i="15" s="1"/>
  <c r="A140" i="15"/>
  <c r="F72" i="9"/>
  <c r="G72" i="9" s="1"/>
  <c r="D72" i="9"/>
  <c r="G142" i="14" l="1"/>
  <c r="A143" i="14"/>
  <c r="C78" i="14"/>
  <c r="E91" i="14" s="1"/>
  <c r="F92" i="14" s="1"/>
  <c r="E83" i="15"/>
  <c r="F76" i="15"/>
  <c r="A141" i="15"/>
  <c r="B74" i="15"/>
  <c r="E72" i="9"/>
  <c r="C72" i="9"/>
  <c r="B73" i="9" s="1"/>
  <c r="B79" i="14" l="1"/>
  <c r="D79" i="14"/>
  <c r="A144" i="14"/>
  <c r="G143" i="14"/>
  <c r="G272" i="15"/>
  <c r="A142" i="15"/>
  <c r="C74" i="15"/>
  <c r="F73" i="9"/>
  <c r="G73" i="9" s="1"/>
  <c r="D73" i="9"/>
  <c r="G144" i="14" l="1"/>
  <c r="A145" i="14"/>
  <c r="C79" i="14"/>
  <c r="E92" i="14" s="1"/>
  <c r="F93" i="14" s="1"/>
  <c r="E84" i="15"/>
  <c r="F77" i="15"/>
  <c r="D75" i="15"/>
  <c r="B75" i="15"/>
  <c r="A143" i="15"/>
  <c r="E73" i="9"/>
  <c r="C73" i="9"/>
  <c r="B74" i="9" s="1"/>
  <c r="B80" i="14" l="1"/>
  <c r="D80" i="14"/>
  <c r="C80" i="14"/>
  <c r="E93" i="14" s="1"/>
  <c r="F94" i="14" s="1"/>
  <c r="A146" i="14"/>
  <c r="G145" i="14"/>
  <c r="G273" i="15"/>
  <c r="A144" i="15"/>
  <c r="C75" i="15"/>
  <c r="F74" i="9"/>
  <c r="G74" i="9" s="1"/>
  <c r="D74" i="9"/>
  <c r="D81" i="14" l="1"/>
  <c r="B81" i="14"/>
  <c r="A147" i="14"/>
  <c r="G146" i="14"/>
  <c r="C81" i="14"/>
  <c r="E94" i="14" s="1"/>
  <c r="F95" i="14" s="1"/>
  <c r="E85" i="15"/>
  <c r="F78" i="15"/>
  <c r="B76" i="15"/>
  <c r="D76" i="15"/>
  <c r="A145" i="15"/>
  <c r="E74" i="9"/>
  <c r="C74" i="9"/>
  <c r="B75" i="9" s="1"/>
  <c r="G147" i="14" l="1"/>
  <c r="A148" i="14"/>
  <c r="B82" i="14"/>
  <c r="D82" i="14"/>
  <c r="G274" i="15"/>
  <c r="A146" i="15"/>
  <c r="C76" i="15"/>
  <c r="F75" i="9"/>
  <c r="G75" i="9" s="1"/>
  <c r="D75" i="9"/>
  <c r="C82" i="14" l="1"/>
  <c r="E95" i="14" s="1"/>
  <c r="F96" i="14" s="1"/>
  <c r="G148" i="14"/>
  <c r="A149" i="14"/>
  <c r="E86" i="15"/>
  <c r="F79" i="15"/>
  <c r="D77" i="15"/>
  <c r="B77" i="15"/>
  <c r="A147" i="15"/>
  <c r="E75" i="9"/>
  <c r="C75" i="9"/>
  <c r="B76" i="9" s="1"/>
  <c r="A150" i="14" l="1"/>
  <c r="G149" i="14"/>
  <c r="B83" i="14"/>
  <c r="D83" i="14"/>
  <c r="G275" i="15"/>
  <c r="A148" i="15"/>
  <c r="C77" i="15"/>
  <c r="F76" i="9"/>
  <c r="G76" i="9" s="1"/>
  <c r="D76" i="9"/>
  <c r="C83" i="14" l="1"/>
  <c r="E96" i="14" s="1"/>
  <c r="F97" i="14" s="1"/>
  <c r="G150" i="14"/>
  <c r="A151" i="14"/>
  <c r="E87" i="15"/>
  <c r="F80" i="15"/>
  <c r="A149" i="15"/>
  <c r="B78" i="15"/>
  <c r="D78" i="15"/>
  <c r="E76" i="9"/>
  <c r="C76" i="9"/>
  <c r="B77" i="9" s="1"/>
  <c r="D84" i="14" l="1"/>
  <c r="G151" i="14"/>
  <c r="A152" i="14"/>
  <c r="B84" i="14"/>
  <c r="G276" i="15"/>
  <c r="C78" i="15"/>
  <c r="A150" i="15"/>
  <c r="F77" i="9"/>
  <c r="G77" i="9" s="1"/>
  <c r="D77" i="9"/>
  <c r="C84" i="14" l="1"/>
  <c r="A153" i="14"/>
  <c r="G152" i="14"/>
  <c r="E88" i="15"/>
  <c r="F81" i="15"/>
  <c r="A151" i="15"/>
  <c r="B79" i="15"/>
  <c r="D79" i="15"/>
  <c r="E77" i="9"/>
  <c r="C77" i="9"/>
  <c r="B78" i="9" s="1"/>
  <c r="G153" i="14" l="1"/>
  <c r="A154" i="14"/>
  <c r="E97" i="14"/>
  <c r="F98" i="14" s="1"/>
  <c r="D85" i="14"/>
  <c r="B85" i="14"/>
  <c r="G277" i="15"/>
  <c r="C79" i="15"/>
  <c r="A152" i="15"/>
  <c r="F78" i="9"/>
  <c r="G78" i="9" s="1"/>
  <c r="D78" i="9"/>
  <c r="C85" i="14" l="1"/>
  <c r="E98" i="14" s="1"/>
  <c r="F99" i="14" s="1"/>
  <c r="B86" i="14"/>
  <c r="D86" i="14"/>
  <c r="G154" i="14"/>
  <c r="A155" i="14"/>
  <c r="E89" i="15"/>
  <c r="F82" i="15"/>
  <c r="A153" i="15"/>
  <c r="B80" i="15"/>
  <c r="D80" i="15"/>
  <c r="E78" i="9"/>
  <c r="C78" i="9"/>
  <c r="B79" i="9" s="1"/>
  <c r="G155" i="14" l="1"/>
  <c r="A156" i="14"/>
  <c r="C86" i="14"/>
  <c r="E99" i="14" s="1"/>
  <c r="F100" i="14" s="1"/>
  <c r="G278" i="15"/>
  <c r="C80" i="15"/>
  <c r="A154" i="15"/>
  <c r="F79" i="9"/>
  <c r="G79" i="9" s="1"/>
  <c r="D79" i="9"/>
  <c r="B87" i="14" l="1"/>
  <c r="D87" i="14"/>
  <c r="G156" i="14"/>
  <c r="A157" i="14"/>
  <c r="E90" i="15"/>
  <c r="F83" i="15"/>
  <c r="A155" i="15"/>
  <c r="B81" i="15"/>
  <c r="D81" i="15"/>
  <c r="E79" i="9"/>
  <c r="C79" i="9"/>
  <c r="B80" i="9" s="1"/>
  <c r="A158" i="14" l="1"/>
  <c r="G157" i="14"/>
  <c r="C87" i="14"/>
  <c r="E100" i="14" s="1"/>
  <c r="F101" i="14" s="1"/>
  <c r="G279" i="15"/>
  <c r="C81" i="15"/>
  <c r="A156" i="15"/>
  <c r="F80" i="9"/>
  <c r="G80" i="9" s="1"/>
  <c r="D80" i="9"/>
  <c r="D88" i="14" l="1"/>
  <c r="B88" i="14"/>
  <c r="A159" i="14"/>
  <c r="G158" i="14"/>
  <c r="E91" i="15"/>
  <c r="F84" i="15"/>
  <c r="A157" i="15"/>
  <c r="B82" i="15"/>
  <c r="D82" i="15"/>
  <c r="E80" i="9"/>
  <c r="C80" i="9"/>
  <c r="B81" i="9" s="1"/>
  <c r="G159" i="14" l="1"/>
  <c r="A160" i="14"/>
  <c r="C88" i="14"/>
  <c r="E101" i="14" s="1"/>
  <c r="F102" i="14" s="1"/>
  <c r="G280" i="15"/>
  <c r="C82" i="15"/>
  <c r="D83" i="15" s="1"/>
  <c r="A158" i="15"/>
  <c r="F81" i="9"/>
  <c r="G81" i="9" s="1"/>
  <c r="D81" i="9"/>
  <c r="D89" i="14" l="1"/>
  <c r="B89" i="14"/>
  <c r="C89" i="14"/>
  <c r="E102" i="14" s="1"/>
  <c r="F103" i="14" s="1"/>
  <c r="G160" i="14"/>
  <c r="A161" i="14"/>
  <c r="E92" i="15"/>
  <c r="F85" i="15"/>
  <c r="A159" i="15"/>
  <c r="B83" i="15"/>
  <c r="E81" i="9"/>
  <c r="C81" i="9"/>
  <c r="B82" i="9" s="1"/>
  <c r="A162" i="14" l="1"/>
  <c r="G161" i="14"/>
  <c r="B90" i="14"/>
  <c r="D90" i="14"/>
  <c r="G281" i="15"/>
  <c r="C83" i="15"/>
  <c r="A160" i="15"/>
  <c r="F82" i="9"/>
  <c r="G82" i="9" s="1"/>
  <c r="D82" i="9"/>
  <c r="C90" i="14" l="1"/>
  <c r="E103" i="14" s="1"/>
  <c r="F104" i="14" s="1"/>
  <c r="D91" i="14"/>
  <c r="A163" i="14"/>
  <c r="G162" i="14"/>
  <c r="E93" i="15"/>
  <c r="F86" i="15"/>
  <c r="D84" i="15"/>
  <c r="A161" i="15"/>
  <c r="B84" i="15"/>
  <c r="E82" i="9"/>
  <c r="C82" i="9"/>
  <c r="B83" i="9" s="1"/>
  <c r="G163" i="14" l="1"/>
  <c r="A164" i="14"/>
  <c r="B91" i="14"/>
  <c r="G282" i="15"/>
  <c r="A162" i="15"/>
  <c r="C84" i="15"/>
  <c r="F83" i="9"/>
  <c r="G83" i="9" s="1"/>
  <c r="D83" i="9"/>
  <c r="G164" i="14" l="1"/>
  <c r="A165" i="14"/>
  <c r="C91" i="14"/>
  <c r="B92" i="14" s="1"/>
  <c r="E94" i="15"/>
  <c r="F87" i="15"/>
  <c r="B85" i="15"/>
  <c r="D85" i="15"/>
  <c r="A163" i="15"/>
  <c r="E83" i="9"/>
  <c r="C83" i="9"/>
  <c r="B84" i="9" s="1"/>
  <c r="E104" i="14" l="1"/>
  <c r="F105" i="14" s="1"/>
  <c r="D92" i="14"/>
  <c r="A166" i="14"/>
  <c r="G165" i="14"/>
  <c r="G283" i="15"/>
  <c r="A164" i="15"/>
  <c r="C85" i="15"/>
  <c r="F84" i="9"/>
  <c r="G84" i="9" s="1"/>
  <c r="D84" i="9"/>
  <c r="A167" i="14" l="1"/>
  <c r="G166" i="14"/>
  <c r="C92" i="14"/>
  <c r="D93" i="14" s="1"/>
  <c r="E95" i="15"/>
  <c r="F88" i="15"/>
  <c r="B86" i="15"/>
  <c r="D86" i="15"/>
  <c r="A165" i="15"/>
  <c r="E84" i="9"/>
  <c r="C84" i="9"/>
  <c r="B85" i="9" s="1"/>
  <c r="E105" i="14" l="1"/>
  <c r="F106" i="14" s="1"/>
  <c r="B93" i="14"/>
  <c r="G167" i="14"/>
  <c r="A168" i="14"/>
  <c r="G284" i="15"/>
  <c r="A166" i="15"/>
  <c r="C86" i="15"/>
  <c r="F85" i="9"/>
  <c r="G85" i="9" s="1"/>
  <c r="D85" i="9"/>
  <c r="C93" i="14" l="1"/>
  <c r="G168" i="14"/>
  <c r="A169" i="14"/>
  <c r="E96" i="15"/>
  <c r="F89" i="15"/>
  <c r="A167" i="15"/>
  <c r="B87" i="15"/>
  <c r="D87" i="15"/>
  <c r="E85" i="9"/>
  <c r="C85" i="9"/>
  <c r="B86" i="9" s="1"/>
  <c r="A170" i="14" l="1"/>
  <c r="G169" i="14"/>
  <c r="E106" i="14"/>
  <c r="F107" i="14" s="1"/>
  <c r="D94" i="14"/>
  <c r="B94" i="14"/>
  <c r="G285" i="15"/>
  <c r="C87" i="15"/>
  <c r="D88" i="15" s="1"/>
  <c r="A168" i="15"/>
  <c r="F86" i="9"/>
  <c r="G86" i="9" s="1"/>
  <c r="D86" i="9"/>
  <c r="C94" i="14" l="1"/>
  <c r="E107" i="14" s="1"/>
  <c r="D95" i="14"/>
  <c r="F108" i="14"/>
  <c r="G170" i="14"/>
  <c r="A171" i="14"/>
  <c r="E97" i="15"/>
  <c r="F90" i="15"/>
  <c r="A169" i="15"/>
  <c r="B88" i="15"/>
  <c r="E86" i="9"/>
  <c r="C86" i="9"/>
  <c r="B87" i="9" s="1"/>
  <c r="G171" i="14" l="1"/>
  <c r="A172" i="14"/>
  <c r="B95" i="14"/>
  <c r="G286" i="15"/>
  <c r="C88" i="15"/>
  <c r="A170" i="15"/>
  <c r="F87" i="9"/>
  <c r="G87" i="9" s="1"/>
  <c r="D87" i="9"/>
  <c r="G172" i="14" l="1"/>
  <c r="A173" i="14"/>
  <c r="C95" i="14"/>
  <c r="E98" i="15"/>
  <c r="F91" i="15"/>
  <c r="D89" i="15"/>
  <c r="A171" i="15"/>
  <c r="B89" i="15"/>
  <c r="E87" i="9"/>
  <c r="C87" i="9"/>
  <c r="B88" i="9" s="1"/>
  <c r="A174" i="14" l="1"/>
  <c r="G173" i="14"/>
  <c r="E108" i="14"/>
  <c r="F109" i="14" s="1"/>
  <c r="D96" i="14"/>
  <c r="B96" i="14"/>
  <c r="G287" i="15"/>
  <c r="C89" i="15"/>
  <c r="D90" i="15" s="1"/>
  <c r="A172" i="15"/>
  <c r="F88" i="9"/>
  <c r="G88" i="9" s="1"/>
  <c r="D88" i="9"/>
  <c r="C96" i="14" l="1"/>
  <c r="E109" i="14" s="1"/>
  <c r="B97" i="14"/>
  <c r="D97" i="14"/>
  <c r="F110" i="14"/>
  <c r="A175" i="14"/>
  <c r="G174" i="14"/>
  <c r="E99" i="15"/>
  <c r="F92" i="15"/>
  <c r="A173" i="15"/>
  <c r="B90" i="15"/>
  <c r="E88" i="9"/>
  <c r="C88" i="9"/>
  <c r="B89" i="9" s="1"/>
  <c r="A176" i="14" l="1"/>
  <c r="G175" i="14"/>
  <c r="C97" i="14"/>
  <c r="E110" i="14" s="1"/>
  <c r="F111" i="14" s="1"/>
  <c r="G288" i="15"/>
  <c r="C90" i="15"/>
  <c r="A174" i="15"/>
  <c r="F89" i="9"/>
  <c r="G89" i="9" s="1"/>
  <c r="D89" i="9"/>
  <c r="B98" i="14" l="1"/>
  <c r="D98" i="14"/>
  <c r="G176" i="14"/>
  <c r="A177" i="14"/>
  <c r="E100" i="15"/>
  <c r="F93" i="15"/>
  <c r="D91" i="15"/>
  <c r="A175" i="15"/>
  <c r="B91" i="15"/>
  <c r="E89" i="9"/>
  <c r="C89" i="9"/>
  <c r="B90" i="9" s="1"/>
  <c r="G177" i="14" l="1"/>
  <c r="A178" i="14"/>
  <c r="C98" i="14"/>
  <c r="E111" i="14" s="1"/>
  <c r="F112" i="14" s="1"/>
  <c r="G289" i="15"/>
  <c r="C91" i="15"/>
  <c r="A176" i="15"/>
  <c r="F90" i="9"/>
  <c r="G90" i="9" s="1"/>
  <c r="D90" i="9"/>
  <c r="D99" i="14" l="1"/>
  <c r="B99" i="14"/>
  <c r="G178" i="14"/>
  <c r="A179" i="14"/>
  <c r="E101" i="15"/>
  <c r="F94" i="15"/>
  <c r="B92" i="15"/>
  <c r="A177" i="15"/>
  <c r="D92" i="15"/>
  <c r="E90" i="9"/>
  <c r="C90" i="9"/>
  <c r="B91" i="9" s="1"/>
  <c r="A180" i="14" l="1"/>
  <c r="G179" i="14"/>
  <c r="C99" i="14"/>
  <c r="E112" i="14" s="1"/>
  <c r="F113" i="14" s="1"/>
  <c r="G290" i="15"/>
  <c r="C92" i="15"/>
  <c r="A178" i="15"/>
  <c r="F91" i="9"/>
  <c r="G91" i="9" s="1"/>
  <c r="D91" i="9"/>
  <c r="D100" i="14" l="1"/>
  <c r="B100" i="14"/>
  <c r="G180" i="14"/>
  <c r="A181" i="14"/>
  <c r="E102" i="15"/>
  <c r="F95" i="15"/>
  <c r="A179" i="15"/>
  <c r="B93" i="15"/>
  <c r="D93" i="15"/>
  <c r="E91" i="9"/>
  <c r="C91" i="9"/>
  <c r="B92" i="9" s="1"/>
  <c r="A182" i="14" l="1"/>
  <c r="G181" i="14"/>
  <c r="C100" i="14"/>
  <c r="G291" i="15"/>
  <c r="A180" i="15"/>
  <c r="C93" i="15"/>
  <c r="F92" i="9"/>
  <c r="G92" i="9" s="1"/>
  <c r="D92" i="9"/>
  <c r="E113" i="14" l="1"/>
  <c r="F114" i="14" s="1"/>
  <c r="D101" i="14"/>
  <c r="B101" i="14"/>
  <c r="A183" i="14"/>
  <c r="G182" i="14"/>
  <c r="E103" i="15"/>
  <c r="F96" i="15"/>
  <c r="B94" i="15"/>
  <c r="D94" i="15"/>
  <c r="A181" i="15"/>
  <c r="E92" i="9"/>
  <c r="C92" i="9"/>
  <c r="B93" i="9" s="1"/>
  <c r="C101" i="14" l="1"/>
  <c r="E114" i="14" s="1"/>
  <c r="G183" i="14"/>
  <c r="A184" i="14"/>
  <c r="D102" i="14"/>
  <c r="F115" i="14"/>
  <c r="G292" i="15"/>
  <c r="A182" i="15"/>
  <c r="C94" i="15"/>
  <c r="F93" i="9"/>
  <c r="G93" i="9" s="1"/>
  <c r="D93" i="9"/>
  <c r="G184" i="14" l="1"/>
  <c r="A185" i="14"/>
  <c r="B102" i="14"/>
  <c r="E104" i="15"/>
  <c r="F97" i="15"/>
  <c r="B95" i="15"/>
  <c r="D95" i="15"/>
  <c r="A183" i="15"/>
  <c r="E93" i="9"/>
  <c r="C93" i="9"/>
  <c r="B94" i="9" s="1"/>
  <c r="G185" i="14" l="1"/>
  <c r="A186" i="14"/>
  <c r="C102" i="14"/>
  <c r="B103" i="14" s="1"/>
  <c r="G293" i="15"/>
  <c r="A184" i="15"/>
  <c r="C95" i="15"/>
  <c r="F94" i="9"/>
  <c r="G94" i="9" s="1"/>
  <c r="D94" i="9"/>
  <c r="E115" i="14" l="1"/>
  <c r="F116" i="14" s="1"/>
  <c r="D103" i="14"/>
  <c r="A187" i="14"/>
  <c r="G186" i="14"/>
  <c r="E105" i="15"/>
  <c r="F98" i="15"/>
  <c r="B96" i="15"/>
  <c r="D96" i="15"/>
  <c r="A185" i="15"/>
  <c r="E94" i="9"/>
  <c r="C94" i="9"/>
  <c r="B95" i="9" s="1"/>
  <c r="G187" i="14" l="1"/>
  <c r="A188" i="14"/>
  <c r="C103" i="14"/>
  <c r="G294" i="15"/>
  <c r="A186" i="15"/>
  <c r="C96" i="15"/>
  <c r="F95" i="9"/>
  <c r="G95" i="9" s="1"/>
  <c r="D95" i="9"/>
  <c r="E116" i="14" l="1"/>
  <c r="F117" i="14" s="1"/>
  <c r="B104" i="14"/>
  <c r="D104" i="14"/>
  <c r="G188" i="14"/>
  <c r="A189" i="14"/>
  <c r="E106" i="15"/>
  <c r="F99" i="15"/>
  <c r="B97" i="15"/>
  <c r="D97" i="15"/>
  <c r="A187" i="15"/>
  <c r="E95" i="9"/>
  <c r="C95" i="9"/>
  <c r="B96" i="9" s="1"/>
  <c r="A190" i="14" l="1"/>
  <c r="G189" i="14"/>
  <c r="C104" i="14"/>
  <c r="E117" i="14" s="1"/>
  <c r="F118" i="14" s="1"/>
  <c r="G295" i="15"/>
  <c r="A188" i="15"/>
  <c r="C97" i="15"/>
  <c r="F96" i="9"/>
  <c r="G96" i="9" s="1"/>
  <c r="D96" i="9"/>
  <c r="D105" i="14" l="1"/>
  <c r="B105" i="14"/>
  <c r="G190" i="14"/>
  <c r="A191" i="14"/>
  <c r="E107" i="15"/>
  <c r="F100" i="15"/>
  <c r="B98" i="15"/>
  <c r="D98" i="15"/>
  <c r="A189" i="15"/>
  <c r="E96" i="9"/>
  <c r="C96" i="9"/>
  <c r="B97" i="9" s="1"/>
  <c r="G191" i="14" l="1"/>
  <c r="A192" i="14"/>
  <c r="C105" i="14"/>
  <c r="E118" i="14" s="1"/>
  <c r="F119" i="14" s="1"/>
  <c r="G296" i="15"/>
  <c r="A190" i="15"/>
  <c r="C98" i="15"/>
  <c r="F97" i="9"/>
  <c r="G97" i="9" s="1"/>
  <c r="D97" i="9"/>
  <c r="D106" i="14" l="1"/>
  <c r="B106" i="14"/>
  <c r="C106" i="14"/>
  <c r="E119" i="14" s="1"/>
  <c r="F120" i="14" s="1"/>
  <c r="A193" i="14"/>
  <c r="G192" i="14"/>
  <c r="E108" i="15"/>
  <c r="F101" i="15"/>
  <c r="A191" i="15"/>
  <c r="D99" i="15"/>
  <c r="B99" i="15"/>
  <c r="E97" i="9"/>
  <c r="C97" i="9"/>
  <c r="B98" i="9" s="1"/>
  <c r="G193" i="14" l="1"/>
  <c r="A194" i="14"/>
  <c r="B107" i="14"/>
  <c r="D107" i="14"/>
  <c r="G297" i="15"/>
  <c r="C99" i="15"/>
  <c r="A192" i="15"/>
  <c r="F98" i="9"/>
  <c r="G98" i="9" s="1"/>
  <c r="D98" i="9"/>
  <c r="A195" i="14" l="1"/>
  <c r="G194" i="14"/>
  <c r="C107" i="14"/>
  <c r="E120" i="14" s="1"/>
  <c r="F121" i="14" s="1"/>
  <c r="D100" i="15"/>
  <c r="E109" i="15"/>
  <c r="F102" i="15"/>
  <c r="A193" i="15"/>
  <c r="B100" i="15"/>
  <c r="E98" i="9"/>
  <c r="C98" i="9"/>
  <c r="B99" i="9" s="1"/>
  <c r="B108" i="14" l="1"/>
  <c r="D108" i="14"/>
  <c r="A196" i="14"/>
  <c r="G195" i="14"/>
  <c r="G298" i="15"/>
  <c r="C100" i="15"/>
  <c r="A194" i="15"/>
  <c r="F99" i="9"/>
  <c r="G99" i="9" s="1"/>
  <c r="D99" i="9"/>
  <c r="G196" i="14" l="1"/>
  <c r="A197" i="14"/>
  <c r="C108" i="14"/>
  <c r="E121" i="14" s="1"/>
  <c r="F122" i="14" s="1"/>
  <c r="E110" i="15"/>
  <c r="F103" i="15"/>
  <c r="A195" i="15"/>
  <c r="D101" i="15"/>
  <c r="B101" i="15"/>
  <c r="E99" i="9"/>
  <c r="C99" i="9"/>
  <c r="B100" i="9" s="1"/>
  <c r="B109" i="14" l="1"/>
  <c r="D109" i="14"/>
  <c r="A198" i="14"/>
  <c r="G197" i="14"/>
  <c r="G299" i="15"/>
  <c r="C101" i="15"/>
  <c r="A196" i="15"/>
  <c r="F100" i="9"/>
  <c r="G100" i="9" s="1"/>
  <c r="D100" i="9"/>
  <c r="G198" i="14" l="1"/>
  <c r="A199" i="14"/>
  <c r="C109" i="14"/>
  <c r="E122" i="14" s="1"/>
  <c r="F123" i="14" s="1"/>
  <c r="E111" i="15"/>
  <c r="F104" i="15"/>
  <c r="B102" i="15"/>
  <c r="A197" i="15"/>
  <c r="D102" i="15"/>
  <c r="E100" i="9"/>
  <c r="C100" i="9"/>
  <c r="B101" i="9" s="1"/>
  <c r="B110" i="14" l="1"/>
  <c r="D110" i="14"/>
  <c r="A200" i="14"/>
  <c r="G199" i="14"/>
  <c r="G300" i="15"/>
  <c r="A198" i="15"/>
  <c r="C102" i="15"/>
  <c r="F101" i="9"/>
  <c r="G101" i="9" s="1"/>
  <c r="D101" i="9"/>
  <c r="G200" i="14" l="1"/>
  <c r="A201" i="14"/>
  <c r="C110" i="14"/>
  <c r="E123" i="14" s="1"/>
  <c r="F124" i="14" s="1"/>
  <c r="E112" i="15"/>
  <c r="F105" i="15"/>
  <c r="B103" i="15"/>
  <c r="A199" i="15"/>
  <c r="D103" i="15"/>
  <c r="E101" i="9"/>
  <c r="C101" i="9"/>
  <c r="B102" i="9" s="1"/>
  <c r="G201" i="14" l="1"/>
  <c r="A202" i="14"/>
  <c r="B111" i="14"/>
  <c r="D111" i="14"/>
  <c r="G301" i="15"/>
  <c r="A200" i="15"/>
  <c r="C103" i="15"/>
  <c r="F102" i="9"/>
  <c r="G102" i="9" s="1"/>
  <c r="D102" i="9"/>
  <c r="C111" i="14" l="1"/>
  <c r="E124" i="14" s="1"/>
  <c r="F125" i="14" s="1"/>
  <c r="B112" i="14"/>
  <c r="A203" i="14"/>
  <c r="G202" i="14"/>
  <c r="E113" i="15"/>
  <c r="F106" i="15"/>
  <c r="B104" i="15"/>
  <c r="D104" i="15"/>
  <c r="A201" i="15"/>
  <c r="E102" i="9"/>
  <c r="C102" i="9"/>
  <c r="B103" i="9" s="1"/>
  <c r="G203" i="14" l="1"/>
  <c r="A204" i="14"/>
  <c r="D112" i="14"/>
  <c r="C112" i="14" s="1"/>
  <c r="G302" i="15"/>
  <c r="A202" i="15"/>
  <c r="C104" i="15"/>
  <c r="F103" i="9"/>
  <c r="G103" i="9" s="1"/>
  <c r="D103" i="9"/>
  <c r="E125" i="14" l="1"/>
  <c r="F126" i="14" s="1"/>
  <c r="B113" i="14"/>
  <c r="G204" i="14"/>
  <c r="A205" i="14"/>
  <c r="D113" i="14"/>
  <c r="E114" i="15"/>
  <c r="F107" i="15"/>
  <c r="B105" i="15"/>
  <c r="A203" i="15"/>
  <c r="D105" i="15"/>
  <c r="E103" i="9"/>
  <c r="C103" i="9"/>
  <c r="B104" i="9" s="1"/>
  <c r="A206" i="14" l="1"/>
  <c r="G205" i="14"/>
  <c r="C113" i="14"/>
  <c r="E126" i="14" s="1"/>
  <c r="F127" i="14" s="1"/>
  <c r="G303" i="15"/>
  <c r="A204" i="15"/>
  <c r="C105" i="15"/>
  <c r="F104" i="9"/>
  <c r="G104" i="9" s="1"/>
  <c r="D104" i="9"/>
  <c r="B114" i="14" l="1"/>
  <c r="D114" i="14"/>
  <c r="A207" i="14"/>
  <c r="G206" i="14"/>
  <c r="E115" i="15"/>
  <c r="F108" i="15"/>
  <c r="B106" i="15"/>
  <c r="A205" i="15"/>
  <c r="D106" i="15"/>
  <c r="E104" i="9"/>
  <c r="C104" i="9"/>
  <c r="B105" i="9" s="1"/>
  <c r="G207" i="14" l="1"/>
  <c r="A208" i="14"/>
  <c r="C114" i="14"/>
  <c r="D115" i="14" s="1"/>
  <c r="G304" i="15"/>
  <c r="A206" i="15"/>
  <c r="C106" i="15"/>
  <c r="F105" i="9"/>
  <c r="G105" i="9" s="1"/>
  <c r="D105" i="9"/>
  <c r="E127" i="14" l="1"/>
  <c r="F128" i="14" s="1"/>
  <c r="B115" i="14"/>
  <c r="A209" i="14"/>
  <c r="G208" i="14"/>
  <c r="E116" i="15"/>
  <c r="F109" i="15"/>
  <c r="A207" i="15"/>
  <c r="B107" i="15"/>
  <c r="D107" i="15"/>
  <c r="E105" i="9"/>
  <c r="C105" i="9"/>
  <c r="B106" i="9" s="1"/>
  <c r="C115" i="14" l="1"/>
  <c r="G209" i="14"/>
  <c r="A210" i="14"/>
  <c r="G305" i="15"/>
  <c r="C107" i="15"/>
  <c r="A208" i="15"/>
  <c r="F106" i="9"/>
  <c r="G106" i="9" s="1"/>
  <c r="D106" i="9"/>
  <c r="A211" i="14" l="1"/>
  <c r="G210" i="14"/>
  <c r="E128" i="14"/>
  <c r="F129" i="14" s="1"/>
  <c r="D116" i="14"/>
  <c r="B116" i="14"/>
  <c r="E117" i="15"/>
  <c r="F110" i="15"/>
  <c r="A209" i="15"/>
  <c r="B108" i="15"/>
  <c r="D108" i="15"/>
  <c r="E106" i="9"/>
  <c r="C106" i="9"/>
  <c r="B107" i="9" s="1"/>
  <c r="C116" i="14" l="1"/>
  <c r="E129" i="14" s="1"/>
  <c r="F130" i="14" s="1"/>
  <c r="A212" i="14"/>
  <c r="G211" i="14"/>
  <c r="G306" i="15"/>
  <c r="C108" i="15"/>
  <c r="A210" i="15"/>
  <c r="F107" i="9"/>
  <c r="G107" i="9" s="1"/>
  <c r="D107" i="9"/>
  <c r="D117" i="14" l="1"/>
  <c r="G212" i="14"/>
  <c r="A213" i="14"/>
  <c r="B117" i="14"/>
  <c r="E118" i="15"/>
  <c r="F111" i="15"/>
  <c r="A211" i="15"/>
  <c r="B109" i="15"/>
  <c r="D109" i="15"/>
  <c r="E107" i="9"/>
  <c r="C107" i="9"/>
  <c r="B108" i="9" s="1"/>
  <c r="C117" i="14" l="1"/>
  <c r="A214" i="14"/>
  <c r="G213" i="14"/>
  <c r="G307" i="15"/>
  <c r="C109" i="15"/>
  <c r="A212" i="15"/>
  <c r="F108" i="9"/>
  <c r="G108" i="9" s="1"/>
  <c r="D108" i="9"/>
  <c r="G214" i="14" l="1"/>
  <c r="A215" i="14"/>
  <c r="E130" i="14"/>
  <c r="F131" i="14" s="1"/>
  <c r="D118" i="14"/>
  <c r="B118" i="14"/>
  <c r="E119" i="15"/>
  <c r="F112" i="15"/>
  <c r="A213" i="15"/>
  <c r="D110" i="15"/>
  <c r="B110" i="15"/>
  <c r="E108" i="9"/>
  <c r="C108" i="9"/>
  <c r="B109" i="9" s="1"/>
  <c r="C118" i="14" l="1"/>
  <c r="E131" i="14" s="1"/>
  <c r="F132" i="14" s="1"/>
  <c r="D119" i="14"/>
  <c r="A216" i="14"/>
  <c r="G215" i="14"/>
  <c r="G308" i="15"/>
  <c r="C110" i="15"/>
  <c r="D111" i="15" s="1"/>
  <c r="A214" i="15"/>
  <c r="F109" i="9"/>
  <c r="G109" i="9" s="1"/>
  <c r="D109" i="9"/>
  <c r="G216" i="14" l="1"/>
  <c r="A217" i="14"/>
  <c r="B119" i="14"/>
  <c r="E120" i="15"/>
  <c r="F113" i="15"/>
  <c r="A215" i="15"/>
  <c r="B111" i="15"/>
  <c r="E109" i="9"/>
  <c r="C109" i="9"/>
  <c r="B110" i="9" s="1"/>
  <c r="A218" i="14" l="1"/>
  <c r="G217" i="14"/>
  <c r="C119" i="14"/>
  <c r="G309" i="15"/>
  <c r="C111" i="15"/>
  <c r="A216" i="15"/>
  <c r="F110" i="9"/>
  <c r="G110" i="9" s="1"/>
  <c r="D110" i="9"/>
  <c r="E132" i="14" l="1"/>
  <c r="F133" i="14" s="1"/>
  <c r="D120" i="14"/>
  <c r="B120" i="14"/>
  <c r="G218" i="14"/>
  <c r="A219" i="14"/>
  <c r="E121" i="15"/>
  <c r="F114" i="15"/>
  <c r="D112" i="15"/>
  <c r="A217" i="15"/>
  <c r="B112" i="15"/>
  <c r="E110" i="9"/>
  <c r="C110" i="9"/>
  <c r="B111" i="9" s="1"/>
  <c r="C120" i="14" l="1"/>
  <c r="E133" i="14" s="1"/>
  <c r="B121" i="14"/>
  <c r="A220" i="14"/>
  <c r="G219" i="14"/>
  <c r="D121" i="14"/>
  <c r="F134" i="14"/>
  <c r="G310" i="15"/>
  <c r="C112" i="15"/>
  <c r="A218" i="15"/>
  <c r="F111" i="9"/>
  <c r="G111" i="9" s="1"/>
  <c r="D111" i="9"/>
  <c r="G220" i="14" l="1"/>
  <c r="A221" i="14"/>
  <c r="C121" i="14"/>
  <c r="E134" i="14" s="1"/>
  <c r="F135" i="14" s="1"/>
  <c r="D113" i="15"/>
  <c r="E122" i="15"/>
  <c r="F115" i="15"/>
  <c r="A219" i="15"/>
  <c r="B113" i="15"/>
  <c r="E111" i="9"/>
  <c r="C111" i="9"/>
  <c r="B112" i="9" s="1"/>
  <c r="B122" i="14" l="1"/>
  <c r="A222" i="14"/>
  <c r="G221" i="14"/>
  <c r="D122" i="14"/>
  <c r="G311" i="15"/>
  <c r="C113" i="15"/>
  <c r="A220" i="15"/>
  <c r="F112" i="9"/>
  <c r="G112" i="9" s="1"/>
  <c r="D112" i="9"/>
  <c r="A223" i="14" l="1"/>
  <c r="G222" i="14"/>
  <c r="C122" i="14"/>
  <c r="E135" i="14" s="1"/>
  <c r="F136" i="14" s="1"/>
  <c r="E123" i="15"/>
  <c r="F116" i="15"/>
  <c r="A221" i="15"/>
  <c r="D114" i="15"/>
  <c r="B114" i="15"/>
  <c r="E112" i="9"/>
  <c r="C112" i="9"/>
  <c r="B113" i="9" s="1"/>
  <c r="B123" i="14" l="1"/>
  <c r="A224" i="14"/>
  <c r="G223" i="14"/>
  <c r="D123" i="14"/>
  <c r="G312" i="15"/>
  <c r="C114" i="15"/>
  <c r="D115" i="15" s="1"/>
  <c r="A222" i="15"/>
  <c r="F113" i="9"/>
  <c r="G113" i="9" s="1"/>
  <c r="D113" i="9"/>
  <c r="A225" i="14" l="1"/>
  <c r="G224" i="14"/>
  <c r="C123" i="14"/>
  <c r="E136" i="14" s="1"/>
  <c r="F137" i="14" s="1"/>
  <c r="E124" i="15"/>
  <c r="F117" i="15"/>
  <c r="A223" i="15"/>
  <c r="B115" i="15"/>
  <c r="E113" i="9"/>
  <c r="C113" i="9"/>
  <c r="B114" i="9" s="1"/>
  <c r="B124" i="14" l="1"/>
  <c r="G225" i="14"/>
  <c r="A226" i="14"/>
  <c r="D124" i="14"/>
  <c r="G313" i="15"/>
  <c r="C115" i="15"/>
  <c r="A224" i="15"/>
  <c r="F114" i="9"/>
  <c r="G114" i="9" s="1"/>
  <c r="D114" i="9"/>
  <c r="G226" i="14" l="1"/>
  <c r="A227" i="14"/>
  <c r="C124" i="14"/>
  <c r="E137" i="14" s="1"/>
  <c r="F138" i="14" s="1"/>
  <c r="E125" i="15"/>
  <c r="F118" i="15"/>
  <c r="D116" i="15"/>
  <c r="A225" i="15"/>
  <c r="B116" i="15"/>
  <c r="E114" i="9"/>
  <c r="C114" i="9"/>
  <c r="B115" i="9" s="1"/>
  <c r="B125" i="14" l="1"/>
  <c r="A228" i="14"/>
  <c r="G227" i="14"/>
  <c r="D125" i="14"/>
  <c r="G314" i="15"/>
  <c r="A226" i="15"/>
  <c r="C116" i="15"/>
  <c r="F115" i="9"/>
  <c r="G115" i="9" s="1"/>
  <c r="D115" i="9"/>
  <c r="G228" i="14" l="1"/>
  <c r="A229" i="14"/>
  <c r="C125" i="14"/>
  <c r="E138" i="14" s="1"/>
  <c r="F139" i="14" s="1"/>
  <c r="E126" i="15"/>
  <c r="F119" i="15"/>
  <c r="B117" i="15"/>
  <c r="D117" i="15"/>
  <c r="A227" i="15"/>
  <c r="E115" i="9"/>
  <c r="C115" i="9"/>
  <c r="B116" i="9" s="1"/>
  <c r="B126" i="14" l="1"/>
  <c r="G229" i="14"/>
  <c r="A230" i="14"/>
  <c r="D126" i="14"/>
  <c r="G315" i="15"/>
  <c r="A228" i="15"/>
  <c r="C117" i="15"/>
  <c r="F116" i="9"/>
  <c r="G116" i="9" s="1"/>
  <c r="D116" i="9"/>
  <c r="A231" i="14" l="1"/>
  <c r="G230" i="14"/>
  <c r="C126" i="14"/>
  <c r="E139" i="14" s="1"/>
  <c r="F140" i="14" s="1"/>
  <c r="E127" i="15"/>
  <c r="F120" i="15"/>
  <c r="D118" i="15"/>
  <c r="B118" i="15"/>
  <c r="A229" i="15"/>
  <c r="E116" i="9"/>
  <c r="C116" i="9"/>
  <c r="B117" i="9" s="1"/>
  <c r="B127" i="14" l="1"/>
  <c r="G231" i="14"/>
  <c r="A232" i="14"/>
  <c r="D127" i="14"/>
  <c r="G316" i="15"/>
  <c r="C118" i="15"/>
  <c r="D119" i="15" s="1"/>
  <c r="A230" i="15"/>
  <c r="F117" i="9"/>
  <c r="G117" i="9" s="1"/>
  <c r="D117" i="9"/>
  <c r="G232" i="14" l="1"/>
  <c r="A233" i="14"/>
  <c r="C127" i="14"/>
  <c r="E140" i="14" s="1"/>
  <c r="F141" i="14" s="1"/>
  <c r="E128" i="15"/>
  <c r="F121" i="15"/>
  <c r="A231" i="15"/>
  <c r="B119" i="15"/>
  <c r="E117" i="9"/>
  <c r="C117" i="9"/>
  <c r="B118" i="9" s="1"/>
  <c r="B128" i="14" l="1"/>
  <c r="D128" i="14"/>
  <c r="A234" i="14"/>
  <c r="G233" i="14"/>
  <c r="G317" i="15"/>
  <c r="C119" i="15"/>
  <c r="A232" i="15"/>
  <c r="F118" i="9"/>
  <c r="G118" i="9" s="1"/>
  <c r="D118" i="9"/>
  <c r="G234" i="14" l="1"/>
  <c r="A235" i="14"/>
  <c r="C128" i="14"/>
  <c r="E141" i="14" s="1"/>
  <c r="F142" i="14" s="1"/>
  <c r="E129" i="15"/>
  <c r="F122" i="15"/>
  <c r="A233" i="15"/>
  <c r="D120" i="15"/>
  <c r="B120" i="15"/>
  <c r="E118" i="9"/>
  <c r="C118" i="9"/>
  <c r="B119" i="9" s="1"/>
  <c r="B129" i="14" l="1"/>
  <c r="D129" i="14"/>
  <c r="G235" i="14"/>
  <c r="A236" i="14"/>
  <c r="G318" i="15"/>
  <c r="C120" i="15"/>
  <c r="A234" i="15"/>
  <c r="F119" i="9"/>
  <c r="G119" i="9" s="1"/>
  <c r="D119" i="9"/>
  <c r="A237" i="14" l="1"/>
  <c r="G236" i="14"/>
  <c r="C129" i="14"/>
  <c r="E142" i="14" s="1"/>
  <c r="F143" i="14" s="1"/>
  <c r="E130" i="15"/>
  <c r="F123" i="15"/>
  <c r="A235" i="15"/>
  <c r="B121" i="15"/>
  <c r="D121" i="15"/>
  <c r="E119" i="9"/>
  <c r="C119" i="9"/>
  <c r="B120" i="9" s="1"/>
  <c r="B130" i="14" l="1"/>
  <c r="D130" i="14"/>
  <c r="G237" i="14"/>
  <c r="A238" i="14"/>
  <c r="G319" i="15"/>
  <c r="A236" i="15"/>
  <c r="C121" i="15"/>
  <c r="F120" i="9"/>
  <c r="G120" i="9" s="1"/>
  <c r="D120" i="9"/>
  <c r="A239" i="14" l="1"/>
  <c r="G238" i="14"/>
  <c r="C130" i="14"/>
  <c r="E143" i="14" s="1"/>
  <c r="F144" i="14" s="1"/>
  <c r="E131" i="15"/>
  <c r="F124" i="15"/>
  <c r="D122" i="15"/>
  <c r="B122" i="15"/>
  <c r="A237" i="15"/>
  <c r="E120" i="9"/>
  <c r="C120" i="9"/>
  <c r="B121" i="9" s="1"/>
  <c r="B131" i="14" l="1"/>
  <c r="D131" i="14"/>
  <c r="A240" i="14"/>
  <c r="G239" i="14"/>
  <c r="G320" i="15"/>
  <c r="C122" i="15"/>
  <c r="D123" i="15" s="1"/>
  <c r="A238" i="15"/>
  <c r="F121" i="9"/>
  <c r="G121" i="9" s="1"/>
  <c r="D121" i="9"/>
  <c r="A241" i="14" l="1"/>
  <c r="G240" i="14"/>
  <c r="C131" i="14"/>
  <c r="E144" i="14" s="1"/>
  <c r="F145" i="14" s="1"/>
  <c r="E132" i="15"/>
  <c r="F125" i="15"/>
  <c r="A239" i="15"/>
  <c r="B123" i="15"/>
  <c r="E121" i="9"/>
  <c r="C121" i="9"/>
  <c r="B122" i="9" s="1"/>
  <c r="B132" i="14" l="1"/>
  <c r="D132" i="14"/>
  <c r="G241" i="14"/>
  <c r="A242" i="14"/>
  <c r="G321" i="15"/>
  <c r="C123" i="15"/>
  <c r="A240" i="15"/>
  <c r="F122" i="9"/>
  <c r="G122" i="9" s="1"/>
  <c r="D122" i="9"/>
  <c r="A243" i="14" l="1"/>
  <c r="G242" i="14"/>
  <c r="C132" i="14"/>
  <c r="E145" i="14" s="1"/>
  <c r="F146" i="14" s="1"/>
  <c r="E133" i="15"/>
  <c r="F126" i="15"/>
  <c r="D124" i="15"/>
  <c r="A241" i="15"/>
  <c r="B124" i="15"/>
  <c r="E122" i="9"/>
  <c r="C122" i="9"/>
  <c r="B123" i="9" s="1"/>
  <c r="B133" i="14" l="1"/>
  <c r="D133" i="14"/>
  <c r="G243" i="14"/>
  <c r="A244" i="14"/>
  <c r="G322" i="15"/>
  <c r="C124" i="15"/>
  <c r="D125" i="15" s="1"/>
  <c r="A242" i="15"/>
  <c r="F123" i="9"/>
  <c r="G123" i="9" s="1"/>
  <c r="D123" i="9"/>
  <c r="A245" i="14" l="1"/>
  <c r="G244" i="14"/>
  <c r="C133" i="14"/>
  <c r="E146" i="14" s="1"/>
  <c r="F147" i="14" s="1"/>
  <c r="E134" i="15"/>
  <c r="F127" i="15"/>
  <c r="A243" i="15"/>
  <c r="B125" i="15"/>
  <c r="E123" i="9"/>
  <c r="C123" i="9"/>
  <c r="B124" i="9" s="1"/>
  <c r="B134" i="14" l="1"/>
  <c r="D134" i="14"/>
  <c r="G245" i="14"/>
  <c r="A246" i="14"/>
  <c r="G323" i="15"/>
  <c r="A244" i="15"/>
  <c r="C125" i="15"/>
  <c r="F124" i="9"/>
  <c r="G124" i="9" s="1"/>
  <c r="D124" i="9"/>
  <c r="A247" i="14" l="1"/>
  <c r="G246" i="14"/>
  <c r="C134" i="14"/>
  <c r="E147" i="14" s="1"/>
  <c r="F148" i="14" s="1"/>
  <c r="E135" i="15"/>
  <c r="B126" i="15"/>
  <c r="F128" i="15"/>
  <c r="D126" i="15"/>
  <c r="A245" i="15"/>
  <c r="E124" i="9"/>
  <c r="C124" i="9"/>
  <c r="B125" i="9" s="1"/>
  <c r="B135" i="14" l="1"/>
  <c r="D135" i="14"/>
  <c r="G247" i="14"/>
  <c r="A248" i="14"/>
  <c r="G324" i="15"/>
  <c r="A246" i="15"/>
  <c r="C126" i="15"/>
  <c r="F125" i="9"/>
  <c r="G125" i="9" s="1"/>
  <c r="D125" i="9"/>
  <c r="G248" i="14" l="1"/>
  <c r="A249" i="14"/>
  <c r="C135" i="14"/>
  <c r="E148" i="14" s="1"/>
  <c r="F149" i="14" s="1"/>
  <c r="E136" i="15"/>
  <c r="F129" i="15"/>
  <c r="A247" i="15"/>
  <c r="B127" i="15"/>
  <c r="D127" i="15"/>
  <c r="E125" i="9"/>
  <c r="C125" i="9"/>
  <c r="B126" i="9" s="1"/>
  <c r="B136" i="14" l="1"/>
  <c r="D136" i="14"/>
  <c r="A250" i="14"/>
  <c r="G249" i="14"/>
  <c r="C136" i="14"/>
  <c r="E149" i="14" s="1"/>
  <c r="F150" i="14" s="1"/>
  <c r="G325" i="15"/>
  <c r="C127" i="15"/>
  <c r="A248" i="15"/>
  <c r="F126" i="9"/>
  <c r="G126" i="9" s="1"/>
  <c r="D126" i="9"/>
  <c r="G250" i="14" l="1"/>
  <c r="A251" i="14"/>
  <c r="B137" i="14"/>
  <c r="D137" i="14"/>
  <c r="D128" i="15"/>
  <c r="E137" i="15"/>
  <c r="F130" i="15"/>
  <c r="A249" i="15"/>
  <c r="B128" i="15"/>
  <c r="E126" i="9"/>
  <c r="C126" i="9"/>
  <c r="B127" i="9" s="1"/>
  <c r="C137" i="14" l="1"/>
  <c r="E150" i="14" s="1"/>
  <c r="F151" i="14" s="1"/>
  <c r="A252" i="14"/>
  <c r="G251" i="14"/>
  <c r="G326" i="15"/>
  <c r="A250" i="15"/>
  <c r="C128" i="15"/>
  <c r="F127" i="9"/>
  <c r="G127" i="9" s="1"/>
  <c r="D127" i="9"/>
  <c r="G252" i="14" l="1"/>
  <c r="A253" i="14"/>
  <c r="B138" i="14"/>
  <c r="D138" i="14"/>
  <c r="E138" i="15"/>
  <c r="F131" i="15"/>
  <c r="A251" i="15"/>
  <c r="D129" i="15"/>
  <c r="B129" i="15"/>
  <c r="E127" i="9"/>
  <c r="C127" i="9"/>
  <c r="B128" i="9" s="1"/>
  <c r="C138" i="14" l="1"/>
  <c r="E151" i="14" s="1"/>
  <c r="F152" i="14" s="1"/>
  <c r="G253" i="14"/>
  <c r="A254" i="14"/>
  <c r="G327" i="15"/>
  <c r="C129" i="15"/>
  <c r="A252" i="15"/>
  <c r="F128" i="9"/>
  <c r="G128" i="9" s="1"/>
  <c r="D128" i="9"/>
  <c r="B139" i="14" l="1"/>
  <c r="A255" i="14"/>
  <c r="G254" i="14"/>
  <c r="D139" i="14"/>
  <c r="E139" i="15"/>
  <c r="F132" i="15"/>
  <c r="A253" i="15"/>
  <c r="D130" i="15"/>
  <c r="B130" i="15"/>
  <c r="E128" i="9"/>
  <c r="C128" i="9"/>
  <c r="B129" i="9" s="1"/>
  <c r="A256" i="14" l="1"/>
  <c r="G255" i="14"/>
  <c r="C139" i="14"/>
  <c r="E152" i="14" s="1"/>
  <c r="F153" i="14" s="1"/>
  <c r="G328" i="15"/>
  <c r="C130" i="15"/>
  <c r="D131" i="15" s="1"/>
  <c r="A254" i="15"/>
  <c r="F129" i="9"/>
  <c r="G129" i="9" s="1"/>
  <c r="D129" i="9"/>
  <c r="B140" i="14" l="1"/>
  <c r="D140" i="14"/>
  <c r="A257" i="14"/>
  <c r="G256" i="14"/>
  <c r="E140" i="15"/>
  <c r="F133" i="15"/>
  <c r="A255" i="15"/>
  <c r="B131" i="15"/>
  <c r="E129" i="9"/>
  <c r="C129" i="9"/>
  <c r="B130" i="9" s="1"/>
  <c r="G257" i="14" l="1"/>
  <c r="A258" i="14"/>
  <c r="C140" i="14"/>
  <c r="E153" i="14" s="1"/>
  <c r="F154" i="14" s="1"/>
  <c r="G329" i="15"/>
  <c r="C131" i="15"/>
  <c r="A256" i="15"/>
  <c r="F130" i="9"/>
  <c r="G130" i="9" s="1"/>
  <c r="D130" i="9"/>
  <c r="B141" i="14" l="1"/>
  <c r="D141" i="14"/>
  <c r="G258" i="14"/>
  <c r="A259" i="14"/>
  <c r="E141" i="15"/>
  <c r="F134" i="15"/>
  <c r="A257" i="15"/>
  <c r="D132" i="15"/>
  <c r="B132" i="15"/>
  <c r="E130" i="9"/>
  <c r="C130" i="9"/>
  <c r="B131" i="9" s="1"/>
  <c r="A260" i="14" l="1"/>
  <c r="G259" i="14"/>
  <c r="C141" i="14"/>
  <c r="E154" i="14" s="1"/>
  <c r="F155" i="14" s="1"/>
  <c r="G330" i="15"/>
  <c r="C132" i="15"/>
  <c r="A258" i="15"/>
  <c r="F131" i="9"/>
  <c r="G131" i="9" s="1"/>
  <c r="D131" i="9"/>
  <c r="B142" i="14" l="1"/>
  <c r="D142" i="14"/>
  <c r="G260" i="14"/>
  <c r="A261" i="14"/>
  <c r="D133" i="15"/>
  <c r="E142" i="15"/>
  <c r="F135" i="15"/>
  <c r="A259" i="15"/>
  <c r="B133" i="15"/>
  <c r="E131" i="9"/>
  <c r="C131" i="9"/>
  <c r="B132" i="9" s="1"/>
  <c r="G261" i="14" l="1"/>
  <c r="A262" i="14"/>
  <c r="C142" i="14"/>
  <c r="E155" i="14" s="1"/>
  <c r="F156" i="14" s="1"/>
  <c r="G331" i="15"/>
  <c r="C133" i="15"/>
  <c r="A260" i="15"/>
  <c r="F132" i="9"/>
  <c r="G132" i="9" s="1"/>
  <c r="D132" i="9"/>
  <c r="B143" i="14" l="1"/>
  <c r="D143" i="14"/>
  <c r="G262" i="14"/>
  <c r="A263" i="14"/>
  <c r="E143" i="15"/>
  <c r="F136" i="15"/>
  <c r="A261" i="15"/>
  <c r="D134" i="15"/>
  <c r="B134" i="15"/>
  <c r="E132" i="9"/>
  <c r="C132" i="9"/>
  <c r="B133" i="9" s="1"/>
  <c r="G263" i="14" l="1"/>
  <c r="A264" i="14"/>
  <c r="C143" i="14"/>
  <c r="E156" i="14" s="1"/>
  <c r="F157" i="14" s="1"/>
  <c r="G332" i="15"/>
  <c r="C134" i="15"/>
  <c r="D135" i="15" s="1"/>
  <c r="A262" i="15"/>
  <c r="F133" i="9"/>
  <c r="G133" i="9" s="1"/>
  <c r="D133" i="9"/>
  <c r="B144" i="14" l="1"/>
  <c r="D144" i="14"/>
  <c r="G264" i="14"/>
  <c r="A265" i="14"/>
  <c r="E144" i="15"/>
  <c r="F137" i="15"/>
  <c r="A263" i="15"/>
  <c r="B135" i="15"/>
  <c r="E133" i="9"/>
  <c r="C133" i="9"/>
  <c r="B134" i="9" s="1"/>
  <c r="G265" i="14" l="1"/>
  <c r="A266" i="14"/>
  <c r="C144" i="14"/>
  <c r="E157" i="14" s="1"/>
  <c r="F158" i="14" s="1"/>
  <c r="G333" i="15"/>
  <c r="C135" i="15"/>
  <c r="A264" i="15"/>
  <c r="F134" i="9"/>
  <c r="G134" i="9" s="1"/>
  <c r="D134" i="9"/>
  <c r="B145" i="14" l="1"/>
  <c r="G266" i="14"/>
  <c r="A267" i="14"/>
  <c r="D145" i="14"/>
  <c r="E145" i="15"/>
  <c r="F138" i="15"/>
  <c r="D136" i="15"/>
  <c r="A265" i="15"/>
  <c r="B136" i="15"/>
  <c r="E134" i="9"/>
  <c r="C134" i="9"/>
  <c r="B135" i="9" s="1"/>
  <c r="A268" i="14" l="1"/>
  <c r="G267" i="14"/>
  <c r="C145" i="14"/>
  <c r="E158" i="14" s="1"/>
  <c r="F159" i="14" s="1"/>
  <c r="G334" i="15"/>
  <c r="C136" i="15"/>
  <c r="D137" i="15" s="1"/>
  <c r="A266" i="15"/>
  <c r="F135" i="9"/>
  <c r="G135" i="9" s="1"/>
  <c r="D135" i="9"/>
  <c r="D146" i="14" l="1"/>
  <c r="B146" i="14"/>
  <c r="A269" i="14"/>
  <c r="G268" i="14"/>
  <c r="E146" i="15"/>
  <c r="F139" i="15"/>
  <c r="A267" i="15"/>
  <c r="B137" i="15"/>
  <c r="E135" i="9"/>
  <c r="C135" i="9"/>
  <c r="B136" i="9" s="1"/>
  <c r="A270" i="14" l="1"/>
  <c r="G269" i="14"/>
  <c r="C146" i="14"/>
  <c r="E159" i="14" s="1"/>
  <c r="F160" i="14" s="1"/>
  <c r="G335" i="15"/>
  <c r="C137" i="15"/>
  <c r="A268" i="15"/>
  <c r="F136" i="9"/>
  <c r="G136" i="9" s="1"/>
  <c r="D136" i="9"/>
  <c r="B147" i="14" l="1"/>
  <c r="G270" i="14"/>
  <c r="A271" i="14"/>
  <c r="D147" i="14"/>
  <c r="E147" i="15"/>
  <c r="F140" i="15"/>
  <c r="A269" i="15"/>
  <c r="D138" i="15"/>
  <c r="B138" i="15"/>
  <c r="E136" i="9"/>
  <c r="C136" i="9"/>
  <c r="B137" i="9" s="1"/>
  <c r="A272" i="14" l="1"/>
  <c r="G271" i="14"/>
  <c r="C147" i="14"/>
  <c r="E160" i="14" s="1"/>
  <c r="F161" i="14" s="1"/>
  <c r="G336" i="15"/>
  <c r="C138" i="15"/>
  <c r="A270" i="15"/>
  <c r="F137" i="9"/>
  <c r="G137" i="9" s="1"/>
  <c r="D137" i="9"/>
  <c r="B148" i="14" l="1"/>
  <c r="D148" i="14"/>
  <c r="A273" i="14"/>
  <c r="G272" i="14"/>
  <c r="E148" i="15"/>
  <c r="F141" i="15"/>
  <c r="A271" i="15"/>
  <c r="B139" i="15"/>
  <c r="D139" i="15"/>
  <c r="E137" i="9"/>
  <c r="C137" i="9"/>
  <c r="B138" i="9" s="1"/>
  <c r="A274" i="14" l="1"/>
  <c r="G273" i="14"/>
  <c r="C148" i="14"/>
  <c r="E161" i="14" s="1"/>
  <c r="F162" i="14" s="1"/>
  <c r="G337" i="15"/>
  <c r="C139" i="15"/>
  <c r="A272" i="15"/>
  <c r="F138" i="9"/>
  <c r="G138" i="9" s="1"/>
  <c r="D138" i="9"/>
  <c r="D149" i="14" l="1"/>
  <c r="B149" i="14"/>
  <c r="G274" i="14"/>
  <c r="A275" i="14"/>
  <c r="E149" i="15"/>
  <c r="F142" i="15"/>
  <c r="A273" i="15"/>
  <c r="B140" i="15"/>
  <c r="D140" i="15"/>
  <c r="E138" i="9"/>
  <c r="C138" i="9"/>
  <c r="B139" i="9" s="1"/>
  <c r="C149" i="14" l="1"/>
  <c r="B150" i="14"/>
  <c r="A276" i="14"/>
  <c r="G275" i="14"/>
  <c r="G338" i="15"/>
  <c r="C140" i="15"/>
  <c r="A274" i="15"/>
  <c r="F139" i="9"/>
  <c r="G139" i="9" s="1"/>
  <c r="D139" i="9"/>
  <c r="G276" i="14" l="1"/>
  <c r="A277" i="14"/>
  <c r="E162" i="14"/>
  <c r="F163" i="14" s="1"/>
  <c r="D150" i="14"/>
  <c r="D141" i="15"/>
  <c r="E150" i="15"/>
  <c r="F143" i="15"/>
  <c r="A275" i="15"/>
  <c r="B141" i="15"/>
  <c r="E139" i="9"/>
  <c r="C139" i="9"/>
  <c r="B140" i="9" s="1"/>
  <c r="C150" i="14" l="1"/>
  <c r="G277" i="14"/>
  <c r="A278" i="14"/>
  <c r="G339" i="15"/>
  <c r="C141" i="15"/>
  <c r="A276" i="15"/>
  <c r="F140" i="9"/>
  <c r="G140" i="9" s="1"/>
  <c r="D140" i="9"/>
  <c r="G278" i="14" l="1"/>
  <c r="A279" i="14"/>
  <c r="E163" i="14"/>
  <c r="F164" i="14" s="1"/>
  <c r="B151" i="14"/>
  <c r="D151" i="14"/>
  <c r="E151" i="15"/>
  <c r="F144" i="15"/>
  <c r="D142" i="15"/>
  <c r="A277" i="15"/>
  <c r="B142" i="15"/>
  <c r="E140" i="9"/>
  <c r="C140" i="9"/>
  <c r="B141" i="9" s="1"/>
  <c r="C151" i="14" l="1"/>
  <c r="E164" i="14" s="1"/>
  <c r="F165" i="14" s="1"/>
  <c r="G279" i="14"/>
  <c r="A280" i="14"/>
  <c r="G340" i="15"/>
  <c r="C142" i="15"/>
  <c r="A278" i="15"/>
  <c r="F141" i="9"/>
  <c r="G141" i="9" s="1"/>
  <c r="D141" i="9"/>
  <c r="G280" i="14" l="1"/>
  <c r="A281" i="14"/>
  <c r="B152" i="14"/>
  <c r="D152" i="14"/>
  <c r="E152" i="15"/>
  <c r="F145" i="15"/>
  <c r="A279" i="15"/>
  <c r="D143" i="15"/>
  <c r="B143" i="15"/>
  <c r="E141" i="9"/>
  <c r="C141" i="9"/>
  <c r="B142" i="9" s="1"/>
  <c r="C152" i="14" l="1"/>
  <c r="E165" i="14" s="1"/>
  <c r="F166" i="14" s="1"/>
  <c r="B153" i="14"/>
  <c r="D153" i="14"/>
  <c r="G281" i="14"/>
  <c r="A282" i="14"/>
  <c r="G341" i="15"/>
  <c r="C143" i="15"/>
  <c r="A280" i="15"/>
  <c r="F142" i="9"/>
  <c r="G142" i="9" s="1"/>
  <c r="D142" i="9"/>
  <c r="G282" i="14" l="1"/>
  <c r="A283" i="14"/>
  <c r="C153" i="14"/>
  <c r="E166" i="14" s="1"/>
  <c r="F167" i="14" s="1"/>
  <c r="D144" i="15"/>
  <c r="E153" i="15"/>
  <c r="F146" i="15"/>
  <c r="A281" i="15"/>
  <c r="B144" i="15"/>
  <c r="E142" i="9"/>
  <c r="C142" i="9"/>
  <c r="B143" i="9" s="1"/>
  <c r="B154" i="14" l="1"/>
  <c r="D154" i="14"/>
  <c r="A284" i="14"/>
  <c r="G283" i="14"/>
  <c r="G342" i="15"/>
  <c r="C144" i="15"/>
  <c r="A282" i="15"/>
  <c r="F143" i="9"/>
  <c r="G143" i="9" s="1"/>
  <c r="D143" i="9"/>
  <c r="A285" i="14" l="1"/>
  <c r="G284" i="14"/>
  <c r="C154" i="14"/>
  <c r="E167" i="14" s="1"/>
  <c r="F168" i="14" s="1"/>
  <c r="E154" i="15"/>
  <c r="F147" i="15"/>
  <c r="A283" i="15"/>
  <c r="D145" i="15"/>
  <c r="B145" i="15"/>
  <c r="E143" i="9"/>
  <c r="C143" i="9"/>
  <c r="B144" i="9" s="1"/>
  <c r="B155" i="14" l="1"/>
  <c r="D155" i="14"/>
  <c r="A286" i="14"/>
  <c r="G285" i="14"/>
  <c r="G343" i="15"/>
  <c r="C145" i="15"/>
  <c r="A284" i="15"/>
  <c r="F144" i="9"/>
  <c r="G144" i="9" s="1"/>
  <c r="D144" i="9"/>
  <c r="A287" i="14" l="1"/>
  <c r="G286" i="14"/>
  <c r="C155" i="14"/>
  <c r="E168" i="14" s="1"/>
  <c r="F169" i="14" s="1"/>
  <c r="E155" i="15"/>
  <c r="F148" i="15"/>
  <c r="D146" i="15"/>
  <c r="A285" i="15"/>
  <c r="B146" i="15"/>
  <c r="E144" i="9"/>
  <c r="C144" i="9"/>
  <c r="B145" i="9" s="1"/>
  <c r="B156" i="14" l="1"/>
  <c r="D156" i="14"/>
  <c r="G287" i="14"/>
  <c r="A288" i="14"/>
  <c r="G344" i="15"/>
  <c r="C146" i="15"/>
  <c r="D147" i="15" s="1"/>
  <c r="A286" i="15"/>
  <c r="F145" i="9"/>
  <c r="G145" i="9" s="1"/>
  <c r="D145" i="9"/>
  <c r="A289" i="14" l="1"/>
  <c r="G288" i="14"/>
  <c r="C156" i="14"/>
  <c r="E169" i="14" s="1"/>
  <c r="F170" i="14" s="1"/>
  <c r="E156" i="15"/>
  <c r="F149" i="15"/>
  <c r="A287" i="15"/>
  <c r="B147" i="15"/>
  <c r="E145" i="9"/>
  <c r="C145" i="9"/>
  <c r="B146" i="9" s="1"/>
  <c r="A290" i="14" l="1"/>
  <c r="G289" i="14"/>
  <c r="B157" i="14"/>
  <c r="D157" i="14"/>
  <c r="G345" i="15"/>
  <c r="C147" i="15"/>
  <c r="A288" i="15"/>
  <c r="F146" i="9"/>
  <c r="G146" i="9" s="1"/>
  <c r="D146" i="9"/>
  <c r="C157" i="14" l="1"/>
  <c r="E170" i="14" s="1"/>
  <c r="F171" i="14" s="1"/>
  <c r="G290" i="14"/>
  <c r="A291" i="14"/>
  <c r="E157" i="15"/>
  <c r="F150" i="15"/>
  <c r="D148" i="15"/>
  <c r="A289" i="15"/>
  <c r="B148" i="15"/>
  <c r="E146" i="9"/>
  <c r="C146" i="9"/>
  <c r="B147" i="9" s="1"/>
  <c r="B158" i="14" l="1"/>
  <c r="A292" i="14"/>
  <c r="G291" i="14"/>
  <c r="D158" i="14"/>
  <c r="G346" i="15"/>
  <c r="C148" i="15"/>
  <c r="D149" i="15" s="1"/>
  <c r="A290" i="15"/>
  <c r="F147" i="9"/>
  <c r="G147" i="9" s="1"/>
  <c r="D147" i="9"/>
  <c r="G292" i="14" l="1"/>
  <c r="A293" i="14"/>
  <c r="C158" i="14"/>
  <c r="E171" i="14" s="1"/>
  <c r="F172" i="14" s="1"/>
  <c r="E158" i="15"/>
  <c r="F151" i="15"/>
  <c r="A291" i="15"/>
  <c r="B149" i="15"/>
  <c r="E147" i="9"/>
  <c r="C147" i="9"/>
  <c r="B148" i="9" s="1"/>
  <c r="G293" i="14" l="1"/>
  <c r="A294" i="14"/>
  <c r="B159" i="14"/>
  <c r="D159" i="14"/>
  <c r="G347" i="15"/>
  <c r="C149" i="15"/>
  <c r="A292" i="15"/>
  <c r="F148" i="9"/>
  <c r="G148" i="9" s="1"/>
  <c r="D148" i="9"/>
  <c r="C159" i="14" l="1"/>
  <c r="E172" i="14" s="1"/>
  <c r="F173" i="14" s="1"/>
  <c r="G294" i="14"/>
  <c r="A295" i="14"/>
  <c r="E159" i="15"/>
  <c r="F152" i="15"/>
  <c r="D150" i="15"/>
  <c r="A293" i="15"/>
  <c r="B150" i="15"/>
  <c r="E148" i="9"/>
  <c r="C148" i="9"/>
  <c r="B149" i="9" s="1"/>
  <c r="A296" i="14" l="1"/>
  <c r="G295" i="14"/>
  <c r="B160" i="14"/>
  <c r="D160" i="14"/>
  <c r="G348" i="15"/>
  <c r="A294" i="15"/>
  <c r="C150" i="15"/>
  <c r="F149" i="9"/>
  <c r="G149" i="9" s="1"/>
  <c r="D149" i="9"/>
  <c r="G296" i="14" l="1"/>
  <c r="A297" i="14"/>
  <c r="C160" i="14"/>
  <c r="E173" i="14" s="1"/>
  <c r="F174" i="14" s="1"/>
  <c r="E160" i="15"/>
  <c r="F153" i="15"/>
  <c r="A295" i="15"/>
  <c r="B151" i="15"/>
  <c r="D151" i="15"/>
  <c r="E149" i="9"/>
  <c r="C149" i="9"/>
  <c r="B150" i="9" s="1"/>
  <c r="B161" i="14" l="1"/>
  <c r="D161" i="14"/>
  <c r="G297" i="14"/>
  <c r="A298" i="14"/>
  <c r="G349" i="15"/>
  <c r="C151" i="15"/>
  <c r="A296" i="15"/>
  <c r="F150" i="9"/>
  <c r="G150" i="9" s="1"/>
  <c r="D150" i="9"/>
  <c r="G298" i="14" l="1"/>
  <c r="A299" i="14"/>
  <c r="C161" i="14"/>
  <c r="E174" i="14" s="1"/>
  <c r="F175" i="14" s="1"/>
  <c r="E161" i="15"/>
  <c r="F154" i="15"/>
  <c r="A297" i="15"/>
  <c r="B152" i="15"/>
  <c r="D152" i="15"/>
  <c r="E150" i="9"/>
  <c r="C150" i="9"/>
  <c r="B151" i="9" s="1"/>
  <c r="D162" i="14" l="1"/>
  <c r="B162" i="14"/>
  <c r="A300" i="14"/>
  <c r="G299" i="14"/>
  <c r="G350" i="15"/>
  <c r="C152" i="15"/>
  <c r="A298" i="15"/>
  <c r="F151" i="9"/>
  <c r="G151" i="9" s="1"/>
  <c r="D151" i="9"/>
  <c r="G300" i="14" l="1"/>
  <c r="A301" i="14"/>
  <c r="C162" i="14"/>
  <c r="E175" i="14" s="1"/>
  <c r="F176" i="14" s="1"/>
  <c r="E162" i="15"/>
  <c r="F155" i="15"/>
  <c r="A299" i="15"/>
  <c r="B153" i="15"/>
  <c r="D153" i="15"/>
  <c r="E151" i="9"/>
  <c r="C151" i="9"/>
  <c r="B152" i="9" s="1"/>
  <c r="D163" i="14" l="1"/>
  <c r="B163" i="14"/>
  <c r="C163" i="14"/>
  <c r="E176" i="14" s="1"/>
  <c r="A302" i="14"/>
  <c r="G301" i="14"/>
  <c r="F177" i="14"/>
  <c r="G351" i="15"/>
  <c r="C153" i="15"/>
  <c r="A300" i="15"/>
  <c r="F152" i="9"/>
  <c r="G152" i="9" s="1"/>
  <c r="D152" i="9"/>
  <c r="B164" i="14" l="1"/>
  <c r="A303" i="14"/>
  <c r="G302" i="14"/>
  <c r="D164" i="14"/>
  <c r="E163" i="15"/>
  <c r="F156" i="15"/>
  <c r="A301" i="15"/>
  <c r="B154" i="15"/>
  <c r="D154" i="15"/>
  <c r="E152" i="9"/>
  <c r="C152" i="9"/>
  <c r="B153" i="9" s="1"/>
  <c r="G303" i="14" l="1"/>
  <c r="A304" i="14"/>
  <c r="C164" i="14"/>
  <c r="E177" i="14" s="1"/>
  <c r="F178" i="14" s="1"/>
  <c r="G352" i="15"/>
  <c r="C154" i="15"/>
  <c r="D155" i="15" s="1"/>
  <c r="A302" i="15"/>
  <c r="F153" i="9"/>
  <c r="G153" i="9" s="1"/>
  <c r="D153" i="9"/>
  <c r="A305" i="14" l="1"/>
  <c r="G304" i="14"/>
  <c r="B165" i="14"/>
  <c r="D165" i="14"/>
  <c r="E164" i="15"/>
  <c r="F157" i="15"/>
  <c r="A303" i="15"/>
  <c r="B155" i="15"/>
  <c r="E153" i="9"/>
  <c r="C153" i="9"/>
  <c r="B154" i="9" s="1"/>
  <c r="C165" i="14" l="1"/>
  <c r="E178" i="14" s="1"/>
  <c r="F179" i="14" s="1"/>
  <c r="G305" i="14"/>
  <c r="A306" i="14"/>
  <c r="D166" i="14"/>
  <c r="G353" i="15"/>
  <c r="C155" i="15"/>
  <c r="A304" i="15"/>
  <c r="F154" i="9"/>
  <c r="G154" i="9" s="1"/>
  <c r="D154" i="9"/>
  <c r="G306" i="14" l="1"/>
  <c r="A307" i="14"/>
  <c r="B166" i="14"/>
  <c r="E165" i="15"/>
  <c r="F158" i="15"/>
  <c r="D156" i="15"/>
  <c r="A305" i="15"/>
  <c r="B156" i="15"/>
  <c r="E154" i="9"/>
  <c r="C154" i="9"/>
  <c r="B155" i="9" s="1"/>
  <c r="C166" i="14" l="1"/>
  <c r="A308" i="14"/>
  <c r="G307" i="14"/>
  <c r="G354" i="15"/>
  <c r="C156" i="15"/>
  <c r="A306" i="15"/>
  <c r="F155" i="9"/>
  <c r="G155" i="9" s="1"/>
  <c r="D155" i="9"/>
  <c r="G308" i="14" l="1"/>
  <c r="A309" i="14"/>
  <c r="E179" i="14"/>
  <c r="F180" i="14" s="1"/>
  <c r="D167" i="14"/>
  <c r="B167" i="14"/>
  <c r="E166" i="15"/>
  <c r="F159" i="15"/>
  <c r="B157" i="15"/>
  <c r="A307" i="15"/>
  <c r="D157" i="15"/>
  <c r="E155" i="9"/>
  <c r="C155" i="9"/>
  <c r="B156" i="9" s="1"/>
  <c r="C167" i="14" l="1"/>
  <c r="E180" i="14" s="1"/>
  <c r="F181" i="14" s="1"/>
  <c r="G309" i="14"/>
  <c r="A310" i="14"/>
  <c r="D168" i="14"/>
  <c r="G355" i="15"/>
  <c r="A308" i="15"/>
  <c r="C157" i="15"/>
  <c r="F156" i="9"/>
  <c r="G156" i="9" s="1"/>
  <c r="D156" i="9"/>
  <c r="G310" i="14" l="1"/>
  <c r="A311" i="14"/>
  <c r="B168" i="14"/>
  <c r="E167" i="15"/>
  <c r="F160" i="15"/>
  <c r="B158" i="15"/>
  <c r="A309" i="15"/>
  <c r="D158" i="15"/>
  <c r="E156" i="9"/>
  <c r="C156" i="9"/>
  <c r="B157" i="9" s="1"/>
  <c r="C168" i="14" l="1"/>
  <c r="B169" i="14"/>
  <c r="G311" i="14"/>
  <c r="A312" i="14"/>
  <c r="G356" i="15"/>
  <c r="A310" i="15"/>
  <c r="C158" i="15"/>
  <c r="F157" i="9"/>
  <c r="G157" i="9" s="1"/>
  <c r="D157" i="9"/>
  <c r="G312" i="14" l="1"/>
  <c r="A313" i="14"/>
  <c r="E181" i="14"/>
  <c r="F182" i="14" s="1"/>
  <c r="D169" i="14"/>
  <c r="E168" i="15"/>
  <c r="F161" i="15"/>
  <c r="A311" i="15"/>
  <c r="B159" i="15"/>
  <c r="D159" i="15"/>
  <c r="E157" i="9"/>
  <c r="C157" i="9"/>
  <c r="B158" i="9" s="1"/>
  <c r="C169" i="14" l="1"/>
  <c r="A314" i="14"/>
  <c r="G313" i="14"/>
  <c r="G357" i="15"/>
  <c r="C159" i="15"/>
  <c r="A312" i="15"/>
  <c r="F158" i="9"/>
  <c r="G158" i="9" s="1"/>
  <c r="D158" i="9"/>
  <c r="G314" i="14" l="1"/>
  <c r="A315" i="14"/>
  <c r="E182" i="14"/>
  <c r="F183" i="14" s="1"/>
  <c r="B170" i="14"/>
  <c r="D170" i="14"/>
  <c r="E169" i="15"/>
  <c r="F162" i="15"/>
  <c r="A313" i="15"/>
  <c r="B160" i="15"/>
  <c r="D160" i="15"/>
  <c r="E158" i="9"/>
  <c r="C158" i="9"/>
  <c r="B159" i="9" s="1"/>
  <c r="C170" i="14" l="1"/>
  <c r="E183" i="14" s="1"/>
  <c r="F184" i="14" s="1"/>
  <c r="A316" i="14"/>
  <c r="G315" i="14"/>
  <c r="G358" i="15"/>
  <c r="A314" i="15"/>
  <c r="C160" i="15"/>
  <c r="F159" i="9"/>
  <c r="G159" i="9" s="1"/>
  <c r="D159" i="9"/>
  <c r="G316" i="14" l="1"/>
  <c r="A317" i="14"/>
  <c r="B171" i="14"/>
  <c r="D171" i="14"/>
  <c r="E170" i="15"/>
  <c r="F163" i="15"/>
  <c r="B161" i="15"/>
  <c r="A315" i="15"/>
  <c r="D161" i="15"/>
  <c r="E159" i="9"/>
  <c r="C159" i="9"/>
  <c r="B160" i="9" s="1"/>
  <c r="C171" i="14" l="1"/>
  <c r="E184" i="14" s="1"/>
  <c r="F185" i="14" s="1"/>
  <c r="B172" i="14"/>
  <c r="D172" i="14"/>
  <c r="G317" i="14"/>
  <c r="A318" i="14"/>
  <c r="G359" i="15"/>
  <c r="A316" i="15"/>
  <c r="C161" i="15"/>
  <c r="F160" i="9"/>
  <c r="G160" i="9" s="1"/>
  <c r="D160" i="9"/>
  <c r="G318" i="14" l="1"/>
  <c r="A319" i="14"/>
  <c r="C172" i="14"/>
  <c r="E185" i="14" s="1"/>
  <c r="F186" i="14" s="1"/>
  <c r="E171" i="15"/>
  <c r="F164" i="15"/>
  <c r="B162" i="15"/>
  <c r="A317" i="15"/>
  <c r="D162" i="15"/>
  <c r="E160" i="9"/>
  <c r="C160" i="9"/>
  <c r="B161" i="9" s="1"/>
  <c r="A320" i="14" l="1"/>
  <c r="G319" i="14"/>
  <c r="B173" i="14"/>
  <c r="D173" i="14"/>
  <c r="G360" i="15"/>
  <c r="A318" i="15"/>
  <c r="C162" i="15"/>
  <c r="F161" i="9"/>
  <c r="G161" i="9" s="1"/>
  <c r="D161" i="9"/>
  <c r="C173" i="14" l="1"/>
  <c r="E186" i="14" s="1"/>
  <c r="F187" i="14" s="1"/>
  <c r="G320" i="14"/>
  <c r="A321" i="14"/>
  <c r="E172" i="15"/>
  <c r="F165" i="15"/>
  <c r="A319" i="15"/>
  <c r="B163" i="15"/>
  <c r="D163" i="15"/>
  <c r="E161" i="9"/>
  <c r="C161" i="9"/>
  <c r="B162" i="9" s="1"/>
  <c r="B174" i="14" l="1"/>
  <c r="G321" i="14"/>
  <c r="A322" i="14"/>
  <c r="D174" i="14"/>
  <c r="G361" i="15"/>
  <c r="C163" i="15"/>
  <c r="A320" i="15"/>
  <c r="F162" i="9"/>
  <c r="G162" i="9" s="1"/>
  <c r="D162" i="9"/>
  <c r="G322" i="14" l="1"/>
  <c r="A323" i="14"/>
  <c r="C174" i="14"/>
  <c r="E187" i="14" s="1"/>
  <c r="F188" i="14" s="1"/>
  <c r="E173" i="15"/>
  <c r="F166" i="15"/>
  <c r="A321" i="15"/>
  <c r="B164" i="15"/>
  <c r="D164" i="15"/>
  <c r="E162" i="9"/>
  <c r="C162" i="9"/>
  <c r="B163" i="9" s="1"/>
  <c r="B175" i="14" l="1"/>
  <c r="A324" i="14"/>
  <c r="G323" i="14"/>
  <c r="D175" i="14"/>
  <c r="G362" i="15"/>
  <c r="C164" i="15"/>
  <c r="A322" i="15"/>
  <c r="F163" i="9"/>
  <c r="G163" i="9" s="1"/>
  <c r="D163" i="9"/>
  <c r="A325" i="14" l="1"/>
  <c r="G324" i="14"/>
  <c r="C175" i="14"/>
  <c r="E188" i="14" s="1"/>
  <c r="F189" i="14" s="1"/>
  <c r="E174" i="15"/>
  <c r="F167" i="15"/>
  <c r="A323" i="15"/>
  <c r="B165" i="15"/>
  <c r="D165" i="15"/>
  <c r="E163" i="9"/>
  <c r="C163" i="9"/>
  <c r="B164" i="9" s="1"/>
  <c r="B176" i="14" l="1"/>
  <c r="G325" i="14"/>
  <c r="A326" i="14"/>
  <c r="D176" i="14"/>
  <c r="G363" i="15"/>
  <c r="C165" i="15"/>
  <c r="A324" i="15"/>
  <c r="F164" i="9"/>
  <c r="G164" i="9" s="1"/>
  <c r="D164" i="9"/>
  <c r="G326" i="14" l="1"/>
  <c r="A327" i="14"/>
  <c r="C176" i="14"/>
  <c r="E175" i="15"/>
  <c r="D166" i="15"/>
  <c r="F168" i="15"/>
  <c r="A325" i="15"/>
  <c r="B166" i="15"/>
  <c r="E164" i="9"/>
  <c r="C164" i="9"/>
  <c r="B165" i="9" s="1"/>
  <c r="E189" i="14" l="1"/>
  <c r="F190" i="14" s="1"/>
  <c r="B177" i="14"/>
  <c r="G327" i="14"/>
  <c r="A328" i="14"/>
  <c r="D177" i="14"/>
  <c r="G364" i="15"/>
  <c r="A326" i="15"/>
  <c r="C166" i="15"/>
  <c r="F165" i="9"/>
  <c r="G165" i="9" s="1"/>
  <c r="D165" i="9"/>
  <c r="G328" i="14" l="1"/>
  <c r="A329" i="14"/>
  <c r="C177" i="14"/>
  <c r="E190" i="14" s="1"/>
  <c r="F191" i="14" s="1"/>
  <c r="E176" i="15"/>
  <c r="F169" i="15"/>
  <c r="A327" i="15"/>
  <c r="D167" i="15"/>
  <c r="B167" i="15"/>
  <c r="E165" i="9"/>
  <c r="C165" i="9"/>
  <c r="B166" i="9" s="1"/>
  <c r="D178" i="14" l="1"/>
  <c r="B178" i="14"/>
  <c r="G329" i="14"/>
  <c r="A330" i="14"/>
  <c r="G365" i="15"/>
  <c r="C167" i="15"/>
  <c r="A328" i="15"/>
  <c r="F166" i="9"/>
  <c r="G166" i="9" s="1"/>
  <c r="D166" i="9"/>
  <c r="C178" i="14" l="1"/>
  <c r="E191" i="14" s="1"/>
  <c r="F192" i="14" s="1"/>
  <c r="G330" i="14"/>
  <c r="A331" i="14"/>
  <c r="D179" i="14"/>
  <c r="E177" i="15"/>
  <c r="F170" i="15"/>
  <c r="A329" i="15"/>
  <c r="D168" i="15"/>
  <c r="B168" i="15"/>
  <c r="E166" i="9"/>
  <c r="C166" i="9"/>
  <c r="B167" i="9" s="1"/>
  <c r="A332" i="14" l="1"/>
  <c r="G331" i="14"/>
  <c r="B179" i="14"/>
  <c r="G366" i="15"/>
  <c r="C168" i="15"/>
  <c r="D169" i="15" s="1"/>
  <c r="A330" i="15"/>
  <c r="F167" i="9"/>
  <c r="G167" i="9" s="1"/>
  <c r="D167" i="9"/>
  <c r="C179" i="14" l="1"/>
  <c r="B180" i="14"/>
  <c r="A333" i="14"/>
  <c r="G332" i="14"/>
  <c r="E178" i="15"/>
  <c r="F171" i="15"/>
  <c r="A331" i="15"/>
  <c r="B169" i="15"/>
  <c r="E167" i="9"/>
  <c r="C167" i="9"/>
  <c r="B168" i="9" s="1"/>
  <c r="A334" i="14" l="1"/>
  <c r="G333" i="14"/>
  <c r="E192" i="14"/>
  <c r="F193" i="14" s="1"/>
  <c r="D180" i="14"/>
  <c r="G367" i="15"/>
  <c r="C169" i="15"/>
  <c r="A332" i="15"/>
  <c r="F168" i="9"/>
  <c r="G168" i="9" s="1"/>
  <c r="D168" i="9"/>
  <c r="C180" i="14" l="1"/>
  <c r="G334" i="14"/>
  <c r="A335" i="14"/>
  <c r="E179" i="15"/>
  <c r="F172" i="15"/>
  <c r="A333" i="15"/>
  <c r="D170" i="15"/>
  <c r="B170" i="15"/>
  <c r="E168" i="9"/>
  <c r="C168" i="9"/>
  <c r="B169" i="9" s="1"/>
  <c r="G335" i="14" l="1"/>
  <c r="A336" i="14"/>
  <c r="E193" i="14"/>
  <c r="F194" i="14" s="1"/>
  <c r="B181" i="14"/>
  <c r="D181" i="14"/>
  <c r="G368" i="15"/>
  <c r="C170" i="15"/>
  <c r="A334" i="15"/>
  <c r="F169" i="9"/>
  <c r="G169" i="9" s="1"/>
  <c r="D169" i="9"/>
  <c r="C181" i="14" l="1"/>
  <c r="E194" i="14" s="1"/>
  <c r="F195" i="14" s="1"/>
  <c r="A337" i="14"/>
  <c r="G336" i="14"/>
  <c r="E180" i="15"/>
  <c r="F173" i="15"/>
  <c r="A335" i="15"/>
  <c r="D171" i="15"/>
  <c r="B171" i="15"/>
  <c r="E169" i="9"/>
  <c r="C169" i="9"/>
  <c r="B170" i="9" s="1"/>
  <c r="B182" i="14" l="1"/>
  <c r="G337" i="14"/>
  <c r="A338" i="14"/>
  <c r="D182" i="14"/>
  <c r="G369" i="15"/>
  <c r="C171" i="15"/>
  <c r="A336" i="15"/>
  <c r="F170" i="9"/>
  <c r="G170" i="9" s="1"/>
  <c r="D170" i="9"/>
  <c r="G338" i="14" l="1"/>
  <c r="A339" i="14"/>
  <c r="C182" i="14"/>
  <c r="E195" i="14" s="1"/>
  <c r="F196" i="14" s="1"/>
  <c r="D172" i="15"/>
  <c r="E181" i="15"/>
  <c r="F174" i="15"/>
  <c r="A337" i="15"/>
  <c r="B172" i="15"/>
  <c r="E170" i="9"/>
  <c r="C170" i="9"/>
  <c r="B171" i="9" s="1"/>
  <c r="B183" i="14" l="1"/>
  <c r="D183" i="14"/>
  <c r="A340" i="14"/>
  <c r="G339" i="14"/>
  <c r="G370" i="15"/>
  <c r="C172" i="15"/>
  <c r="A338" i="15"/>
  <c r="F171" i="9"/>
  <c r="G171" i="9" s="1"/>
  <c r="D171" i="9"/>
  <c r="G340" i="14" l="1"/>
  <c r="A341" i="14"/>
  <c r="C183" i="14"/>
  <c r="E196" i="14" s="1"/>
  <c r="F197" i="14" s="1"/>
  <c r="E182" i="15"/>
  <c r="F175" i="15"/>
  <c r="A339" i="15"/>
  <c r="D173" i="15"/>
  <c r="B173" i="15"/>
  <c r="E171" i="9"/>
  <c r="C171" i="9"/>
  <c r="B172" i="9" s="1"/>
  <c r="B184" i="14" l="1"/>
  <c r="D184" i="14"/>
  <c r="G341" i="14"/>
  <c r="A342" i="14"/>
  <c r="C184" i="14"/>
  <c r="E197" i="14" s="1"/>
  <c r="F198" i="14" s="1"/>
  <c r="G371" i="15"/>
  <c r="C173" i="15"/>
  <c r="D174" i="15" s="1"/>
  <c r="A340" i="15"/>
  <c r="F172" i="9"/>
  <c r="G172" i="9" s="1"/>
  <c r="D172" i="9"/>
  <c r="B185" i="14" l="1"/>
  <c r="D185" i="14"/>
  <c r="A343" i="14"/>
  <c r="G342" i="14"/>
  <c r="E183" i="15"/>
  <c r="F176" i="15"/>
  <c r="A341" i="15"/>
  <c r="B174" i="15"/>
  <c r="E172" i="9"/>
  <c r="C172" i="9"/>
  <c r="B173" i="9" s="1"/>
  <c r="G343" i="14" l="1"/>
  <c r="A344" i="14"/>
  <c r="C185" i="14"/>
  <c r="E198" i="14" s="1"/>
  <c r="F199" i="14" s="1"/>
  <c r="G372" i="15"/>
  <c r="C174" i="15"/>
  <c r="A342" i="15"/>
  <c r="F173" i="9"/>
  <c r="G173" i="9" s="1"/>
  <c r="D173" i="9"/>
  <c r="B186" i="14" l="1"/>
  <c r="G344" i="14"/>
  <c r="A345" i="14"/>
  <c r="D186" i="14"/>
  <c r="E184" i="15"/>
  <c r="F177" i="15"/>
  <c r="A343" i="15"/>
  <c r="D175" i="15"/>
  <c r="B175" i="15"/>
  <c r="E173" i="9"/>
  <c r="C173" i="9"/>
  <c r="B174" i="9" s="1"/>
  <c r="C186" i="14" l="1"/>
  <c r="E199" i="14" s="1"/>
  <c r="F200" i="14" s="1"/>
  <c r="A346" i="14"/>
  <c r="G345" i="14"/>
  <c r="G373" i="15"/>
  <c r="C175" i="15"/>
  <c r="D176" i="15" s="1"/>
  <c r="A344" i="15"/>
  <c r="F174" i="9"/>
  <c r="G174" i="9" s="1"/>
  <c r="D174" i="9"/>
  <c r="G346" i="14" l="1"/>
  <c r="A347" i="14"/>
  <c r="D187" i="14"/>
  <c r="B187" i="14"/>
  <c r="E185" i="15"/>
  <c r="F178" i="15"/>
  <c r="B176" i="15"/>
  <c r="A345" i="15"/>
  <c r="E174" i="9"/>
  <c r="F175" i="9" s="1"/>
  <c r="G175" i="9" s="1"/>
  <c r="C174" i="9"/>
  <c r="B175" i="9" s="1"/>
  <c r="A348" i="14" l="1"/>
  <c r="G347" i="14"/>
  <c r="C187" i="14"/>
  <c r="E200" i="14" s="1"/>
  <c r="F201" i="14" s="1"/>
  <c r="G374" i="15"/>
  <c r="A346" i="15"/>
  <c r="C176" i="15"/>
  <c r="D175" i="9"/>
  <c r="D188" i="14" l="1"/>
  <c r="B188" i="14"/>
  <c r="A349" i="14"/>
  <c r="G348" i="14"/>
  <c r="E186" i="15"/>
  <c r="F179" i="15"/>
  <c r="D177" i="15"/>
  <c r="B177" i="15"/>
  <c r="A347" i="15"/>
  <c r="E175" i="9"/>
  <c r="F176" i="9" s="1"/>
  <c r="G176" i="9" s="1"/>
  <c r="C175" i="9"/>
  <c r="B176" i="9" s="1"/>
  <c r="C188" i="14" l="1"/>
  <c r="E201" i="14" s="1"/>
  <c r="F202" i="14" s="1"/>
  <c r="B189" i="14"/>
  <c r="A350" i="14"/>
  <c r="G349" i="14"/>
  <c r="D189" i="14"/>
  <c r="G375" i="15"/>
  <c r="A348" i="15"/>
  <c r="C177" i="15"/>
  <c r="D176" i="9"/>
  <c r="G350" i="14" l="1"/>
  <c r="A351" i="14"/>
  <c r="C189" i="14"/>
  <c r="E202" i="14" s="1"/>
  <c r="F203" i="14" s="1"/>
  <c r="E187" i="15"/>
  <c r="F180" i="15"/>
  <c r="B178" i="15"/>
  <c r="A349" i="15"/>
  <c r="D178" i="15"/>
  <c r="E176" i="9"/>
  <c r="F177" i="9" s="1"/>
  <c r="G177" i="9" s="1"/>
  <c r="C176" i="9"/>
  <c r="B177" i="9" s="1"/>
  <c r="D190" i="14" l="1"/>
  <c r="B190" i="14"/>
  <c r="G351" i="14"/>
  <c r="A352" i="14"/>
  <c r="G376" i="15"/>
  <c r="A350" i="15"/>
  <c r="C178" i="15"/>
  <c r="D177" i="9"/>
  <c r="G352" i="14" l="1"/>
  <c r="A353" i="14"/>
  <c r="C190" i="14"/>
  <c r="E203" i="14" s="1"/>
  <c r="F204" i="14" s="1"/>
  <c r="E188" i="15"/>
  <c r="F181" i="15"/>
  <c r="B179" i="15"/>
  <c r="A351" i="15"/>
  <c r="D179" i="15"/>
  <c r="E177" i="9"/>
  <c r="F178" i="9" s="1"/>
  <c r="G178" i="9" s="1"/>
  <c r="C177" i="9"/>
  <c r="B178" i="9" s="1"/>
  <c r="D191" i="14" l="1"/>
  <c r="B191" i="14"/>
  <c r="G353" i="14"/>
  <c r="A354" i="14"/>
  <c r="G377" i="15"/>
  <c r="A352" i="15"/>
  <c r="C179" i="15"/>
  <c r="D178" i="9"/>
  <c r="C191" i="14" l="1"/>
  <c r="E204" i="14" s="1"/>
  <c r="F205" i="14" s="1"/>
  <c r="G354" i="14"/>
  <c r="A355" i="14"/>
  <c r="D192" i="14"/>
  <c r="E189" i="15"/>
  <c r="F182" i="15"/>
  <c r="B180" i="15"/>
  <c r="A353" i="15"/>
  <c r="D180" i="15"/>
  <c r="E178" i="9"/>
  <c r="F179" i="9" s="1"/>
  <c r="G179" i="9" s="1"/>
  <c r="C178" i="9"/>
  <c r="B179" i="9" s="1"/>
  <c r="G355" i="14" l="1"/>
  <c r="A356" i="14"/>
  <c r="B192" i="14"/>
  <c r="G378" i="15"/>
  <c r="A354" i="15"/>
  <c r="C180" i="15"/>
  <c r="D179" i="9"/>
  <c r="A357" i="14" l="1"/>
  <c r="G356" i="14"/>
  <c r="C192" i="14"/>
  <c r="B193" i="14" s="1"/>
  <c r="E190" i="15"/>
  <c r="F183" i="15"/>
  <c r="B181" i="15"/>
  <c r="A355" i="15"/>
  <c r="D181" i="15"/>
  <c r="E179" i="9"/>
  <c r="F180" i="9" s="1"/>
  <c r="G180" i="9" s="1"/>
  <c r="C179" i="9"/>
  <c r="B180" i="9" s="1"/>
  <c r="E205" i="14" l="1"/>
  <c r="F206" i="14" s="1"/>
  <c r="D193" i="14"/>
  <c r="A358" i="14"/>
  <c r="G357" i="14"/>
  <c r="G379" i="15"/>
  <c r="A356" i="15"/>
  <c r="C181" i="15"/>
  <c r="D180" i="9"/>
  <c r="A359" i="14" l="1"/>
  <c r="G358" i="14"/>
  <c r="C193" i="14"/>
  <c r="E191" i="15"/>
  <c r="F184" i="15"/>
  <c r="B182" i="15"/>
  <c r="A357" i="15"/>
  <c r="D182" i="15"/>
  <c r="E180" i="9"/>
  <c r="F181" i="9" s="1"/>
  <c r="G181" i="9" s="1"/>
  <c r="C180" i="9"/>
  <c r="B181" i="9" s="1"/>
  <c r="E206" i="14" l="1"/>
  <c r="F207" i="14" s="1"/>
  <c r="B194" i="14"/>
  <c r="D194" i="14"/>
  <c r="G359" i="14"/>
  <c r="A360" i="14"/>
  <c r="G380" i="15"/>
  <c r="A358" i="15"/>
  <c r="C182" i="15"/>
  <c r="D181" i="9"/>
  <c r="A361" i="14" l="1"/>
  <c r="G360" i="14"/>
  <c r="C194" i="14"/>
  <c r="E207" i="14" s="1"/>
  <c r="F208" i="14" s="1"/>
  <c r="E192" i="15"/>
  <c r="F185" i="15"/>
  <c r="B183" i="15"/>
  <c r="A359" i="15"/>
  <c r="D183" i="15"/>
  <c r="E181" i="9"/>
  <c r="F182" i="9" s="1"/>
  <c r="G182" i="9" s="1"/>
  <c r="C181" i="9"/>
  <c r="B182" i="9" s="1"/>
  <c r="B195" i="14" l="1"/>
  <c r="D195" i="14"/>
  <c r="A362" i="14"/>
  <c r="G361" i="14"/>
  <c r="G381" i="15"/>
  <c r="A360" i="15"/>
  <c r="C183" i="15"/>
  <c r="D182" i="9"/>
  <c r="A363" i="14" l="1"/>
  <c r="G362" i="14"/>
  <c r="C195" i="14"/>
  <c r="E208" i="14" s="1"/>
  <c r="F209" i="14" s="1"/>
  <c r="E193" i="15"/>
  <c r="F186" i="15"/>
  <c r="D184" i="15"/>
  <c r="B184" i="15"/>
  <c r="A361" i="15"/>
  <c r="E182" i="9"/>
  <c r="F183" i="9" s="1"/>
  <c r="G183" i="9" s="1"/>
  <c r="C182" i="9"/>
  <c r="B183" i="9" s="1"/>
  <c r="B196" i="14" l="1"/>
  <c r="G363" i="14"/>
  <c r="A364" i="14"/>
  <c r="D196" i="14"/>
  <c r="G382" i="15"/>
  <c r="A362" i="15"/>
  <c r="C184" i="15"/>
  <c r="D183" i="9"/>
  <c r="A365" i="14" l="1"/>
  <c r="G364" i="14"/>
  <c r="C196" i="14"/>
  <c r="E194" i="15"/>
  <c r="F187" i="15"/>
  <c r="D185" i="15"/>
  <c r="B185" i="15"/>
  <c r="A363" i="15"/>
  <c r="E183" i="9"/>
  <c r="F184" i="9" s="1"/>
  <c r="G184" i="9" s="1"/>
  <c r="C183" i="9"/>
  <c r="B184" i="9" s="1"/>
  <c r="E209" i="14" l="1"/>
  <c r="F210" i="14" s="1"/>
  <c r="B197" i="14"/>
  <c r="G365" i="14"/>
  <c r="A366" i="14"/>
  <c r="D197" i="14"/>
  <c r="G383" i="15"/>
  <c r="C185" i="15"/>
  <c r="D186" i="15" s="1"/>
  <c r="A364" i="15"/>
  <c r="D184" i="9"/>
  <c r="C197" i="14" l="1"/>
  <c r="E210" i="14" s="1"/>
  <c r="G366" i="14"/>
  <c r="A367" i="14"/>
  <c r="F211" i="14"/>
  <c r="E195" i="15"/>
  <c r="F188" i="15"/>
  <c r="A365" i="15"/>
  <c r="B186" i="15"/>
  <c r="E184" i="9"/>
  <c r="F185" i="9" s="1"/>
  <c r="G185" i="9" s="1"/>
  <c r="C184" i="9"/>
  <c r="B185" i="9" s="1"/>
  <c r="G367" i="14" l="1"/>
  <c r="A368" i="14"/>
  <c r="B198" i="14"/>
  <c r="D198" i="14"/>
  <c r="G384" i="15"/>
  <c r="C186" i="15"/>
  <c r="A366" i="15"/>
  <c r="D185" i="9"/>
  <c r="C198" i="14" l="1"/>
  <c r="E211" i="14" s="1"/>
  <c r="F212" i="14" s="1"/>
  <c r="G368" i="14"/>
  <c r="A369" i="14"/>
  <c r="E196" i="15"/>
  <c r="F189" i="15"/>
  <c r="A367" i="15"/>
  <c r="D187" i="15"/>
  <c r="B187" i="15"/>
  <c r="E185" i="9"/>
  <c r="F186" i="9" s="1"/>
  <c r="G186" i="9" s="1"/>
  <c r="C185" i="9"/>
  <c r="B186" i="9" s="1"/>
  <c r="D199" i="14" l="1"/>
  <c r="G369" i="14"/>
  <c r="A370" i="14"/>
  <c r="B199" i="14"/>
  <c r="G385" i="15"/>
  <c r="C187" i="15"/>
  <c r="D188" i="15" s="1"/>
  <c r="A368" i="15"/>
  <c r="D186" i="9"/>
  <c r="C199" i="14" l="1"/>
  <c r="E212" i="14" s="1"/>
  <c r="F213" i="14" s="1"/>
  <c r="B200" i="14"/>
  <c r="G370" i="14"/>
  <c r="A371" i="14"/>
  <c r="D200" i="14"/>
  <c r="E197" i="15"/>
  <c r="F190" i="15"/>
  <c r="A369" i="15"/>
  <c r="B188" i="15"/>
  <c r="E186" i="9"/>
  <c r="F187" i="9" s="1"/>
  <c r="G187" i="9" s="1"/>
  <c r="C186" i="9"/>
  <c r="B187" i="9" s="1"/>
  <c r="C200" i="14" l="1"/>
  <c r="E213" i="14" s="1"/>
  <c r="F214" i="14" s="1"/>
  <c r="G371" i="14"/>
  <c r="A372" i="14"/>
  <c r="G386" i="15"/>
  <c r="C188" i="15"/>
  <c r="A370" i="15"/>
  <c r="D187" i="9"/>
  <c r="A373" i="14" l="1"/>
  <c r="G372" i="14"/>
  <c r="B201" i="14"/>
  <c r="D201" i="14"/>
  <c r="E198" i="15"/>
  <c r="A371" i="15"/>
  <c r="D189" i="15"/>
  <c r="B189" i="15"/>
  <c r="E187" i="9"/>
  <c r="F188" i="9" s="1"/>
  <c r="G188" i="9" s="1"/>
  <c r="C187" i="9"/>
  <c r="B188" i="9" s="1"/>
  <c r="C201" i="14" l="1"/>
  <c r="E214" i="14" s="1"/>
  <c r="F215" i="14" s="1"/>
  <c r="A374" i="14"/>
  <c r="G373" i="14"/>
  <c r="G387" i="15"/>
  <c r="F191" i="15"/>
  <c r="C189" i="15"/>
  <c r="A372" i="15"/>
  <c r="D188" i="9"/>
  <c r="A375" i="14" l="1"/>
  <c r="G374" i="14"/>
  <c r="B202" i="14"/>
  <c r="D202" i="14"/>
  <c r="E199" i="15"/>
  <c r="B190" i="15"/>
  <c r="A373" i="15"/>
  <c r="D190" i="15"/>
  <c r="E188" i="9"/>
  <c r="F189" i="9" s="1"/>
  <c r="G189" i="9" s="1"/>
  <c r="C188" i="9"/>
  <c r="B189" i="9" s="1"/>
  <c r="C202" i="14" l="1"/>
  <c r="E215" i="14" s="1"/>
  <c r="F216" i="14" s="1"/>
  <c r="A376" i="14"/>
  <c r="G375" i="14"/>
  <c r="G388" i="15"/>
  <c r="F192" i="15"/>
  <c r="A374" i="15"/>
  <c r="C190" i="15"/>
  <c r="D189" i="9"/>
  <c r="G376" i="14" l="1"/>
  <c r="A377" i="14"/>
  <c r="B203" i="14"/>
  <c r="D203" i="14"/>
  <c r="E200" i="15"/>
  <c r="D191" i="15"/>
  <c r="B191" i="15"/>
  <c r="A375" i="15"/>
  <c r="E189" i="9"/>
  <c r="F190" i="9" s="1"/>
  <c r="G190" i="9" s="1"/>
  <c r="C189" i="9"/>
  <c r="B190" i="9" s="1"/>
  <c r="C203" i="14" l="1"/>
  <c r="E216" i="14" s="1"/>
  <c r="F217" i="14" s="1"/>
  <c r="A378" i="14"/>
  <c r="G377" i="14"/>
  <c r="G389" i="15"/>
  <c r="F193" i="15"/>
  <c r="A376" i="15"/>
  <c r="C191" i="15"/>
  <c r="D190" i="9"/>
  <c r="A379" i="14" l="1"/>
  <c r="G378" i="14"/>
  <c r="B204" i="14"/>
  <c r="D204" i="14"/>
  <c r="E201" i="15"/>
  <c r="D192" i="15"/>
  <c r="B192" i="15"/>
  <c r="A377" i="15"/>
  <c r="E190" i="9"/>
  <c r="F191" i="9" s="1"/>
  <c r="G191" i="9" s="1"/>
  <c r="C190" i="9"/>
  <c r="B191" i="9" s="1"/>
  <c r="C204" i="14" l="1"/>
  <c r="E217" i="14" s="1"/>
  <c r="F218" i="14" s="1"/>
  <c r="G379" i="14"/>
  <c r="A380" i="14"/>
  <c r="G390" i="15"/>
  <c r="F194" i="15"/>
  <c r="C192" i="15"/>
  <c r="A378" i="15"/>
  <c r="D191" i="9"/>
  <c r="A381" i="14" l="1"/>
  <c r="G380" i="14"/>
  <c r="B205" i="14"/>
  <c r="D205" i="14"/>
  <c r="D193" i="15"/>
  <c r="E202" i="15"/>
  <c r="A379" i="15"/>
  <c r="B193" i="15"/>
  <c r="E191" i="9"/>
  <c r="F192" i="9" s="1"/>
  <c r="G192" i="9" s="1"/>
  <c r="C191" i="9"/>
  <c r="B192" i="9" s="1"/>
  <c r="C205" i="14" l="1"/>
  <c r="E218" i="14" s="1"/>
  <c r="F219" i="14" s="1"/>
  <c r="B206" i="14"/>
  <c r="D206" i="14"/>
  <c r="G381" i="14"/>
  <c r="A382" i="14"/>
  <c r="G391" i="15"/>
  <c r="F195" i="15"/>
  <c r="C193" i="15"/>
  <c r="A380" i="15"/>
  <c r="D192" i="9"/>
  <c r="C206" i="14" l="1"/>
  <c r="E219" i="14" s="1"/>
  <c r="G382" i="14" s="1"/>
  <c r="A383" i="14"/>
  <c r="E203" i="15"/>
  <c r="D194" i="15"/>
  <c r="A381" i="15"/>
  <c r="B194" i="15"/>
  <c r="E192" i="9"/>
  <c r="F193" i="9" s="1"/>
  <c r="G193" i="9" s="1"/>
  <c r="C192" i="9"/>
  <c r="B193" i="9" s="1"/>
  <c r="F220" i="14" l="1"/>
  <c r="A384" i="14"/>
  <c r="B207" i="14"/>
  <c r="D207" i="14"/>
  <c r="G392" i="15"/>
  <c r="F196" i="15"/>
  <c r="C194" i="15"/>
  <c r="A382" i="15"/>
  <c r="D193" i="9"/>
  <c r="C207" i="14" l="1"/>
  <c r="E220" i="14" s="1"/>
  <c r="A385" i="14"/>
  <c r="E204" i="15"/>
  <c r="A383" i="15"/>
  <c r="B195" i="15"/>
  <c r="D195" i="15"/>
  <c r="E193" i="9"/>
  <c r="F194" i="9" s="1"/>
  <c r="G194" i="9" s="1"/>
  <c r="C193" i="9"/>
  <c r="B194" i="9" s="1"/>
  <c r="A386" i="14" l="1"/>
  <c r="F221" i="14"/>
  <c r="G383" i="14"/>
  <c r="B208" i="14"/>
  <c r="D208" i="14"/>
  <c r="G393" i="15"/>
  <c r="F197" i="15"/>
  <c r="C195" i="15"/>
  <c r="A384" i="15"/>
  <c r="D194" i="9"/>
  <c r="C208" i="14" l="1"/>
  <c r="E221" i="14" s="1"/>
  <c r="G384" i="14" s="1"/>
  <c r="A387" i="14"/>
  <c r="E205" i="15"/>
  <c r="D196" i="15"/>
  <c r="A385" i="15"/>
  <c r="B196" i="15"/>
  <c r="E194" i="9"/>
  <c r="F195" i="9" s="1"/>
  <c r="G195" i="9" s="1"/>
  <c r="C194" i="9"/>
  <c r="B195" i="9" s="1"/>
  <c r="F222" i="14" l="1"/>
  <c r="B209" i="14"/>
  <c r="A388" i="14"/>
  <c r="D209" i="14"/>
  <c r="G394" i="15"/>
  <c r="F198" i="15"/>
  <c r="C196" i="15"/>
  <c r="A386" i="15"/>
  <c r="D195" i="9"/>
  <c r="A389" i="14" l="1"/>
  <c r="C209" i="14"/>
  <c r="E222" i="14" s="1"/>
  <c r="G385" i="14" s="1"/>
  <c r="E206" i="15"/>
  <c r="A387" i="15"/>
  <c r="D197" i="15"/>
  <c r="B197" i="15"/>
  <c r="E195" i="9"/>
  <c r="F196" i="9" s="1"/>
  <c r="G196" i="9" s="1"/>
  <c r="C195" i="9"/>
  <c r="B196" i="9" s="1"/>
  <c r="F223" i="14" l="1"/>
  <c r="D210" i="14"/>
  <c r="B210" i="14"/>
  <c r="A390" i="14"/>
  <c r="G395" i="15"/>
  <c r="F199" i="15"/>
  <c r="C197" i="15"/>
  <c r="A388" i="15"/>
  <c r="D196" i="9"/>
  <c r="A391" i="14" l="1"/>
  <c r="C210" i="14"/>
  <c r="E223" i="14" s="1"/>
  <c r="G386" i="14" s="1"/>
  <c r="E207" i="15"/>
  <c r="A389" i="15"/>
  <c r="D198" i="15"/>
  <c r="B198" i="15"/>
  <c r="E196" i="9"/>
  <c r="F197" i="9" s="1"/>
  <c r="G197" i="9" s="1"/>
  <c r="C196" i="9"/>
  <c r="B197" i="9" s="1"/>
  <c r="F224" i="14" l="1"/>
  <c r="B211" i="14"/>
  <c r="D211" i="14"/>
  <c r="A392" i="14"/>
  <c r="G396" i="15"/>
  <c r="F200" i="15"/>
  <c r="C198" i="15"/>
  <c r="D199" i="15" s="1"/>
  <c r="A390" i="15"/>
  <c r="D197" i="9"/>
  <c r="C211" i="14" l="1"/>
  <c r="E224" i="14" s="1"/>
  <c r="G387" i="14" s="1"/>
  <c r="B212" i="14"/>
  <c r="A393" i="14"/>
  <c r="D212" i="14"/>
  <c r="F225" i="14"/>
  <c r="E208" i="15"/>
  <c r="A391" i="15"/>
  <c r="B199" i="15"/>
  <c r="E197" i="9"/>
  <c r="F198" i="9" s="1"/>
  <c r="G198" i="9" s="1"/>
  <c r="C197" i="9"/>
  <c r="B198" i="9" s="1"/>
  <c r="A394" i="14" l="1"/>
  <c r="C212" i="14"/>
  <c r="E225" i="14" s="1"/>
  <c r="G388" i="14" s="1"/>
  <c r="G397" i="15"/>
  <c r="F201" i="15"/>
  <c r="C199" i="15"/>
  <c r="A392" i="15"/>
  <c r="D198" i="9"/>
  <c r="F226" i="14" l="1"/>
  <c r="B213" i="14"/>
  <c r="A395" i="14"/>
  <c r="D213" i="14"/>
  <c r="E209" i="15"/>
  <c r="A393" i="15"/>
  <c r="D200" i="15"/>
  <c r="B200" i="15"/>
  <c r="E198" i="9"/>
  <c r="F199" i="9" s="1"/>
  <c r="G199" i="9" s="1"/>
  <c r="C198" i="9"/>
  <c r="B199" i="9" s="1"/>
  <c r="C213" i="14" l="1"/>
  <c r="E226" i="14" s="1"/>
  <c r="G389" i="14" s="1"/>
  <c r="A396" i="14"/>
  <c r="F227" i="14"/>
  <c r="G398" i="15"/>
  <c r="F202" i="15"/>
  <c r="C200" i="15"/>
  <c r="D201" i="15" s="1"/>
  <c r="A394" i="15"/>
  <c r="D199" i="9"/>
  <c r="A397" i="14" l="1"/>
  <c r="B214" i="14"/>
  <c r="D214" i="14"/>
  <c r="E210" i="15"/>
  <c r="A395" i="15"/>
  <c r="B201" i="15"/>
  <c r="E199" i="9"/>
  <c r="F200" i="9" s="1"/>
  <c r="G200" i="9" s="1"/>
  <c r="C199" i="9"/>
  <c r="B200" i="9" s="1"/>
  <c r="C214" i="14" l="1"/>
  <c r="E227" i="14" s="1"/>
  <c r="A398" i="14"/>
  <c r="G399" i="15"/>
  <c r="F203" i="15"/>
  <c r="C201" i="15"/>
  <c r="A396" i="15"/>
  <c r="D200" i="9"/>
  <c r="A399" i="14" l="1"/>
  <c r="G390" i="14"/>
  <c r="F228" i="14"/>
  <c r="B215" i="14"/>
  <c r="D215" i="14"/>
  <c r="E211" i="15"/>
  <c r="A397" i="15"/>
  <c r="D202" i="15"/>
  <c r="B202" i="15"/>
  <c r="E200" i="9"/>
  <c r="F201" i="9" s="1"/>
  <c r="G201" i="9" s="1"/>
  <c r="C200" i="9"/>
  <c r="B201" i="9" s="1"/>
  <c r="A400" i="14" l="1"/>
  <c r="C215" i="14"/>
  <c r="E228" i="14" s="1"/>
  <c r="G391" i="14" s="1"/>
  <c r="G400" i="15"/>
  <c r="F204" i="15"/>
  <c r="C202" i="15"/>
  <c r="A398" i="15"/>
  <c r="D201" i="9"/>
  <c r="D216" i="14" l="1"/>
  <c r="B216" i="14"/>
  <c r="A401" i="14"/>
  <c r="F229" i="14"/>
  <c r="E212" i="15"/>
  <c r="A399" i="15"/>
  <c r="D203" i="15"/>
  <c r="B203" i="15"/>
  <c r="E201" i="9"/>
  <c r="F202" i="9" s="1"/>
  <c r="G202" i="9" s="1"/>
  <c r="C201" i="9"/>
  <c r="B202" i="9" s="1"/>
  <c r="C216" i="14" l="1"/>
  <c r="E229" i="14" s="1"/>
  <c r="G392" i="14" s="1"/>
  <c r="B217" i="14"/>
  <c r="F230" i="14"/>
  <c r="A402" i="14"/>
  <c r="D217" i="14"/>
  <c r="G401" i="15"/>
  <c r="F205" i="15"/>
  <c r="C203" i="15"/>
  <c r="D204" i="15" s="1"/>
  <c r="A400" i="15"/>
  <c r="D202" i="9"/>
  <c r="C217" i="14" l="1"/>
  <c r="E230" i="14" s="1"/>
  <c r="G393" i="14" s="1"/>
  <c r="A403" i="14"/>
  <c r="E213" i="15"/>
  <c r="A401" i="15"/>
  <c r="B204" i="15"/>
  <c r="E202" i="9"/>
  <c r="F203" i="9" s="1"/>
  <c r="G203" i="9" s="1"/>
  <c r="C202" i="9"/>
  <c r="B203" i="9" s="1"/>
  <c r="A404" i="14" l="1"/>
  <c r="B218" i="14"/>
  <c r="F231" i="14"/>
  <c r="D218" i="14"/>
  <c r="G402" i="15"/>
  <c r="F206" i="15"/>
  <c r="C204" i="15"/>
  <c r="A402" i="15"/>
  <c r="D203" i="9"/>
  <c r="A405" i="14" l="1"/>
  <c r="C218" i="14"/>
  <c r="E231" i="14" s="1"/>
  <c r="G394" i="14" s="1"/>
  <c r="E214" i="15"/>
  <c r="A403" i="15"/>
  <c r="D205" i="15"/>
  <c r="B205" i="15"/>
  <c r="E203" i="9"/>
  <c r="F204" i="9" s="1"/>
  <c r="G204" i="9" s="1"/>
  <c r="C203" i="9"/>
  <c r="B204" i="9" s="1"/>
  <c r="B219" i="14" l="1"/>
  <c r="F232" i="14"/>
  <c r="D219" i="14"/>
  <c r="A406" i="14"/>
  <c r="G403" i="15"/>
  <c r="F207" i="15"/>
  <c r="C205" i="15"/>
  <c r="A404" i="15"/>
  <c r="D204" i="9"/>
  <c r="A407" i="14" l="1"/>
  <c r="C219" i="14"/>
  <c r="E232" i="14" s="1"/>
  <c r="G395" i="14" s="1"/>
  <c r="E215" i="15"/>
  <c r="A405" i="15"/>
  <c r="D206" i="15"/>
  <c r="B206" i="15"/>
  <c r="E204" i="9"/>
  <c r="F205" i="9" s="1"/>
  <c r="G205" i="9" s="1"/>
  <c r="C204" i="9"/>
  <c r="B205" i="9" s="1"/>
  <c r="B220" i="14" l="1"/>
  <c r="D220" i="14"/>
  <c r="F233" i="14"/>
  <c r="A408" i="14"/>
  <c r="G404" i="15"/>
  <c r="F208" i="15"/>
  <c r="C206" i="15"/>
  <c r="A406" i="15"/>
  <c r="D205" i="9"/>
  <c r="A409" i="14" l="1"/>
  <c r="C220" i="14"/>
  <c r="E233" i="14" s="1"/>
  <c r="G396" i="14" s="1"/>
  <c r="E216" i="15"/>
  <c r="A407" i="15"/>
  <c r="B207" i="15"/>
  <c r="D207" i="15"/>
  <c r="E205" i="9"/>
  <c r="F206" i="9" s="1"/>
  <c r="G206" i="9" s="1"/>
  <c r="C205" i="9"/>
  <c r="B206" i="9" s="1"/>
  <c r="B221" i="14" l="1"/>
  <c r="F234" i="14"/>
  <c r="A410" i="14"/>
  <c r="D221" i="14"/>
  <c r="G405" i="15"/>
  <c r="F209" i="15"/>
  <c r="C207" i="15"/>
  <c r="A408" i="15"/>
  <c r="D206" i="9"/>
  <c r="A411" i="14" l="1"/>
  <c r="C221" i="14"/>
  <c r="E234" i="14" s="1"/>
  <c r="G397" i="14" s="1"/>
  <c r="E217" i="15"/>
  <c r="A409" i="15"/>
  <c r="B208" i="15"/>
  <c r="D208" i="15"/>
  <c r="E206" i="9"/>
  <c r="F207" i="9" s="1"/>
  <c r="G207" i="9" s="1"/>
  <c r="C206" i="9"/>
  <c r="B207" i="9" s="1"/>
  <c r="F235" i="14" l="1"/>
  <c r="B222" i="14"/>
  <c r="A412" i="14"/>
  <c r="D222" i="14"/>
  <c r="G406" i="15"/>
  <c r="F210" i="15"/>
  <c r="C208" i="15"/>
  <c r="A410" i="15"/>
  <c r="D207" i="9"/>
  <c r="A413" i="14" l="1"/>
  <c r="C222" i="14"/>
  <c r="E235" i="14" s="1"/>
  <c r="G398" i="14" s="1"/>
  <c r="D209" i="15"/>
  <c r="E218" i="15"/>
  <c r="A411" i="15"/>
  <c r="B209" i="15"/>
  <c r="E207" i="9"/>
  <c r="F208" i="9" s="1"/>
  <c r="G208" i="9" s="1"/>
  <c r="C207" i="9"/>
  <c r="B208" i="9" s="1"/>
  <c r="F236" i="14" l="1"/>
  <c r="D223" i="14"/>
  <c r="B223" i="14"/>
  <c r="A414" i="14"/>
  <c r="G407" i="15"/>
  <c r="F211" i="15"/>
  <c r="C209" i="15"/>
  <c r="A412" i="15"/>
  <c r="D208" i="9"/>
  <c r="A415" i="14" l="1"/>
  <c r="C223" i="14"/>
  <c r="E236" i="14" s="1"/>
  <c r="G399" i="14" s="1"/>
  <c r="E219" i="15"/>
  <c r="A413" i="15"/>
  <c r="D210" i="15"/>
  <c r="B210" i="15"/>
  <c r="E208" i="9"/>
  <c r="F209" i="9" s="1"/>
  <c r="G209" i="9" s="1"/>
  <c r="C208" i="9"/>
  <c r="B209" i="9" s="1"/>
  <c r="F237" i="14" l="1"/>
  <c r="B224" i="14"/>
  <c r="A416" i="14"/>
  <c r="D224" i="14"/>
  <c r="G408" i="15"/>
  <c r="F212" i="15"/>
  <c r="C210" i="15"/>
  <c r="A414" i="15"/>
  <c r="D209" i="9"/>
  <c r="A417" i="14" l="1"/>
  <c r="C224" i="14"/>
  <c r="E237" i="14" s="1"/>
  <c r="G400" i="14" s="1"/>
  <c r="D225" i="14"/>
  <c r="E220" i="15"/>
  <c r="A415" i="15"/>
  <c r="D211" i="15"/>
  <c r="B211" i="15"/>
  <c r="E209" i="9"/>
  <c r="F210" i="9" s="1"/>
  <c r="G210" i="9" s="1"/>
  <c r="C209" i="9"/>
  <c r="B210" i="9" s="1"/>
  <c r="B225" i="14" l="1"/>
  <c r="F238" i="14"/>
  <c r="A418" i="14"/>
  <c r="C225" i="14"/>
  <c r="E238" i="14" s="1"/>
  <c r="G401" i="14" s="1"/>
  <c r="G409" i="15"/>
  <c r="F213" i="15"/>
  <c r="A416" i="15"/>
  <c r="C211" i="15"/>
  <c r="D210" i="9"/>
  <c r="B226" i="14" l="1"/>
  <c r="D226" i="14"/>
  <c r="F239" i="14"/>
  <c r="A419" i="14"/>
  <c r="E221" i="15"/>
  <c r="B212" i="15"/>
  <c r="A417" i="15"/>
  <c r="D212" i="15"/>
  <c r="E210" i="9"/>
  <c r="F211" i="9" s="1"/>
  <c r="G211" i="9" s="1"/>
  <c r="C210" i="9"/>
  <c r="B211" i="9" s="1"/>
  <c r="A420" i="14" l="1"/>
  <c r="C226" i="14"/>
  <c r="E239" i="14" s="1"/>
  <c r="G402" i="14" s="1"/>
  <c r="G410" i="15"/>
  <c r="F214" i="15"/>
  <c r="A418" i="15"/>
  <c r="C212" i="15"/>
  <c r="D211" i="9"/>
  <c r="B227" i="14" l="1"/>
  <c r="F240" i="14"/>
  <c r="A421" i="14"/>
  <c r="D227" i="14"/>
  <c r="E222" i="15"/>
  <c r="A419" i="15"/>
  <c r="B213" i="15"/>
  <c r="D213" i="15"/>
  <c r="E211" i="9"/>
  <c r="F212" i="9" s="1"/>
  <c r="G212" i="9" s="1"/>
  <c r="C211" i="9"/>
  <c r="B212" i="9" s="1"/>
  <c r="A422" i="14" l="1"/>
  <c r="C227" i="14"/>
  <c r="E240" i="14" s="1"/>
  <c r="G403" i="14" s="1"/>
  <c r="G411" i="15"/>
  <c r="F215" i="15"/>
  <c r="C213" i="15"/>
  <c r="A420" i="15"/>
  <c r="D212" i="9"/>
  <c r="F241" i="14" l="1"/>
  <c r="B228" i="14"/>
  <c r="D228" i="14"/>
  <c r="A423" i="14"/>
  <c r="E223" i="15"/>
  <c r="A421" i="15"/>
  <c r="D214" i="15"/>
  <c r="B214" i="15"/>
  <c r="E212" i="9"/>
  <c r="F213" i="9" s="1"/>
  <c r="G213" i="9" s="1"/>
  <c r="C212" i="9"/>
  <c r="B213" i="9" s="1"/>
  <c r="C228" i="14" l="1"/>
  <c r="E241" i="14" s="1"/>
  <c r="G404" i="14" s="1"/>
  <c r="B229" i="14"/>
  <c r="A424" i="14"/>
  <c r="D229" i="14"/>
  <c r="F242" i="14"/>
  <c r="G412" i="15"/>
  <c r="F216" i="15"/>
  <c r="C214" i="15"/>
  <c r="D215" i="15" s="1"/>
  <c r="A422" i="15"/>
  <c r="D213" i="9"/>
  <c r="C229" i="14" l="1"/>
  <c r="E242" i="14" s="1"/>
  <c r="G405" i="14" s="1"/>
  <c r="A425" i="14"/>
  <c r="E224" i="15"/>
  <c r="A423" i="15"/>
  <c r="B215" i="15"/>
  <c r="E213" i="9"/>
  <c r="F214" i="9" s="1"/>
  <c r="G214" i="9" s="1"/>
  <c r="C213" i="9"/>
  <c r="B214" i="9" s="1"/>
  <c r="A426" i="14" l="1"/>
  <c r="B230" i="14"/>
  <c r="D230" i="14"/>
  <c r="F243" i="14"/>
  <c r="G413" i="15"/>
  <c r="F217" i="15"/>
  <c r="C215" i="15"/>
  <c r="A424" i="15"/>
  <c r="D214" i="9"/>
  <c r="C230" i="14" l="1"/>
  <c r="E243" i="14" s="1"/>
  <c r="G406" i="14" s="1"/>
  <c r="A427" i="14"/>
  <c r="E225" i="15"/>
  <c r="A425" i="15"/>
  <c r="D216" i="15"/>
  <c r="B216" i="15"/>
  <c r="E214" i="9"/>
  <c r="F215" i="9" s="1"/>
  <c r="G215" i="9" s="1"/>
  <c r="C214" i="9"/>
  <c r="B215" i="9" s="1"/>
  <c r="A428" i="14" l="1"/>
  <c r="B231" i="14"/>
  <c r="D231" i="14"/>
  <c r="F244" i="14"/>
  <c r="G414" i="15"/>
  <c r="F218" i="15"/>
  <c r="C216" i="15"/>
  <c r="A426" i="15"/>
  <c r="D215" i="9"/>
  <c r="C231" i="14" l="1"/>
  <c r="E244" i="14" s="1"/>
  <c r="G407" i="14" s="1"/>
  <c r="A429" i="14"/>
  <c r="D217" i="15"/>
  <c r="E226" i="15"/>
  <c r="A427" i="15"/>
  <c r="B217" i="15"/>
  <c r="E215" i="9"/>
  <c r="F216" i="9" s="1"/>
  <c r="G216" i="9" s="1"/>
  <c r="C215" i="9"/>
  <c r="B216" i="9" s="1"/>
  <c r="A430" i="14" l="1"/>
  <c r="B232" i="14"/>
  <c r="D232" i="14"/>
  <c r="F245" i="14"/>
  <c r="G415" i="15"/>
  <c r="F219" i="15"/>
  <c r="C217" i="15"/>
  <c r="A428" i="15"/>
  <c r="D216" i="9"/>
  <c r="C232" i="14" l="1"/>
  <c r="E245" i="14" s="1"/>
  <c r="G408" i="14" s="1"/>
  <c r="A431" i="14"/>
  <c r="E227" i="15"/>
  <c r="A429" i="15"/>
  <c r="D218" i="15"/>
  <c r="B218" i="15"/>
  <c r="E216" i="9"/>
  <c r="F217" i="9" s="1"/>
  <c r="G217" i="9" s="1"/>
  <c r="C216" i="9"/>
  <c r="B217" i="9" s="1"/>
  <c r="A432" i="14" l="1"/>
  <c r="B233" i="14"/>
  <c r="D233" i="14"/>
  <c r="F246" i="14"/>
  <c r="G416" i="15"/>
  <c r="F220" i="15"/>
  <c r="C218" i="15"/>
  <c r="A430" i="15"/>
  <c r="D217" i="9"/>
  <c r="C233" i="14" l="1"/>
  <c r="E246" i="14" s="1"/>
  <c r="G409" i="14" s="1"/>
  <c r="A433" i="14"/>
  <c r="E228" i="15"/>
  <c r="A431" i="15"/>
  <c r="D219" i="15"/>
  <c r="B219" i="15"/>
  <c r="E217" i="9"/>
  <c r="F218" i="9" s="1"/>
  <c r="G218" i="9" s="1"/>
  <c r="C217" i="9"/>
  <c r="B218" i="9" s="1"/>
  <c r="A434" i="14" l="1"/>
  <c r="B234" i="14"/>
  <c r="D234" i="14"/>
  <c r="F247" i="14"/>
  <c r="G417" i="15"/>
  <c r="F221" i="15"/>
  <c r="C219" i="15"/>
  <c r="A432" i="15"/>
  <c r="D218" i="9"/>
  <c r="C234" i="14" l="1"/>
  <c r="E247" i="14" s="1"/>
  <c r="G410" i="14" s="1"/>
  <c r="A435" i="14"/>
  <c r="D220" i="15"/>
  <c r="E229" i="15"/>
  <c r="A433" i="15"/>
  <c r="B220" i="15"/>
  <c r="E218" i="9"/>
  <c r="F219" i="9" s="1"/>
  <c r="G219" i="9" s="1"/>
  <c r="C218" i="9"/>
  <c r="B219" i="9" s="1"/>
  <c r="A436" i="14" l="1"/>
  <c r="B235" i="14"/>
  <c r="D235" i="14"/>
  <c r="F248" i="14"/>
  <c r="G418" i="15"/>
  <c r="F222" i="15"/>
  <c r="C220" i="15"/>
  <c r="A434" i="15"/>
  <c r="D219" i="9"/>
  <c r="C235" i="14" l="1"/>
  <c r="E248" i="14" s="1"/>
  <c r="G411" i="14" s="1"/>
  <c r="A437" i="14"/>
  <c r="E230" i="15"/>
  <c r="A435" i="15"/>
  <c r="D221" i="15"/>
  <c r="B221" i="15"/>
  <c r="E219" i="9"/>
  <c r="F220" i="9" s="1"/>
  <c r="G220" i="9" s="1"/>
  <c r="C219" i="9"/>
  <c r="B220" i="9" s="1"/>
  <c r="A438" i="14" l="1"/>
  <c r="B236" i="14"/>
  <c r="D236" i="14"/>
  <c r="F249" i="14"/>
  <c r="G419" i="15"/>
  <c r="F223" i="15"/>
  <c r="C221" i="15"/>
  <c r="A436" i="15"/>
  <c r="D220" i="9"/>
  <c r="C236" i="14" l="1"/>
  <c r="E249" i="14" s="1"/>
  <c r="G412" i="14" s="1"/>
  <c r="A439" i="14"/>
  <c r="E231" i="15"/>
  <c r="A437" i="15"/>
  <c r="D222" i="15"/>
  <c r="B222" i="15"/>
  <c r="E220" i="9"/>
  <c r="F221" i="9" s="1"/>
  <c r="G221" i="9" s="1"/>
  <c r="C220" i="9"/>
  <c r="B221" i="9" s="1"/>
  <c r="A440" i="14" l="1"/>
  <c r="B237" i="14"/>
  <c r="F250" i="14"/>
  <c r="D237" i="14"/>
  <c r="G420" i="15"/>
  <c r="F224" i="15"/>
  <c r="C222" i="15"/>
  <c r="A438" i="15"/>
  <c r="D221" i="9"/>
  <c r="C237" i="14" l="1"/>
  <c r="E250" i="14" s="1"/>
  <c r="G413" i="14" s="1"/>
  <c r="A441" i="14"/>
  <c r="E232" i="15"/>
  <c r="A439" i="15"/>
  <c r="B223" i="15"/>
  <c r="D223" i="15"/>
  <c r="E221" i="9"/>
  <c r="F222" i="9" s="1"/>
  <c r="G222" i="9" s="1"/>
  <c r="C221" i="9"/>
  <c r="B222" i="9" s="1"/>
  <c r="D238" i="14" l="1"/>
  <c r="A442" i="14"/>
  <c r="B238" i="14"/>
  <c r="F251" i="14"/>
  <c r="G421" i="15"/>
  <c r="F225" i="15"/>
  <c r="C223" i="15"/>
  <c r="A440" i="15"/>
  <c r="D222" i="9"/>
  <c r="C238" i="14" l="1"/>
  <c r="B239" i="14" s="1"/>
  <c r="A443" i="14"/>
  <c r="E233" i="15"/>
  <c r="A441" i="15"/>
  <c r="B224" i="15"/>
  <c r="D224" i="15"/>
  <c r="E222" i="9"/>
  <c r="F223" i="9" s="1"/>
  <c r="G223" i="9" s="1"/>
  <c r="C222" i="9"/>
  <c r="B223" i="9" s="1"/>
  <c r="A444" i="14" l="1"/>
  <c r="E251" i="14"/>
  <c r="D239" i="14"/>
  <c r="G422" i="15"/>
  <c r="F226" i="15"/>
  <c r="A442" i="15"/>
  <c r="C224" i="15"/>
  <c r="D223" i="9"/>
  <c r="G414" i="14" l="1"/>
  <c r="F252" i="14"/>
  <c r="A445" i="14"/>
  <c r="C239" i="14"/>
  <c r="E234" i="15"/>
  <c r="B225" i="15"/>
  <c r="A443" i="15"/>
  <c r="D225" i="15"/>
  <c r="E223" i="9"/>
  <c r="F224" i="9" s="1"/>
  <c r="G224" i="9" s="1"/>
  <c r="C223" i="9"/>
  <c r="B224" i="9" s="1"/>
  <c r="A446" i="14" l="1"/>
  <c r="E252" i="14"/>
  <c r="G415" i="14" s="1"/>
  <c r="B240" i="14"/>
  <c r="D240" i="14"/>
  <c r="G423" i="15"/>
  <c r="F227" i="15"/>
  <c r="A444" i="15"/>
  <c r="C225" i="15"/>
  <c r="D224" i="9"/>
  <c r="F253" i="14" l="1"/>
  <c r="A447" i="14"/>
  <c r="C240" i="14"/>
  <c r="E253" i="14" s="1"/>
  <c r="G416" i="14" s="1"/>
  <c r="E235" i="15"/>
  <c r="B226" i="15"/>
  <c r="A445" i="15"/>
  <c r="D226" i="15"/>
  <c r="E224" i="9"/>
  <c r="F225" i="9" s="1"/>
  <c r="G225" i="9" s="1"/>
  <c r="C224" i="9"/>
  <c r="B225" i="9" s="1"/>
  <c r="B241" i="14" l="1"/>
  <c r="D241" i="14"/>
  <c r="A448" i="14"/>
  <c r="F254" i="14"/>
  <c r="G424" i="15"/>
  <c r="F228" i="15"/>
  <c r="A446" i="15"/>
  <c r="C226" i="15"/>
  <c r="D225" i="9"/>
  <c r="A449" i="14" l="1"/>
  <c r="C241" i="14"/>
  <c r="E254" i="14" s="1"/>
  <c r="G417" i="14" s="1"/>
  <c r="E236" i="15"/>
  <c r="B227" i="15"/>
  <c r="A447" i="15"/>
  <c r="D227" i="15"/>
  <c r="E225" i="9"/>
  <c r="F226" i="9" s="1"/>
  <c r="G226" i="9" s="1"/>
  <c r="C225" i="9"/>
  <c r="B226" i="9" s="1"/>
  <c r="B242" i="14" l="1"/>
  <c r="F255" i="14"/>
  <c r="A450" i="14"/>
  <c r="D242" i="14"/>
  <c r="G425" i="15"/>
  <c r="F229" i="15"/>
  <c r="A448" i="15"/>
  <c r="C227" i="15"/>
  <c r="D226" i="9"/>
  <c r="A451" i="14" l="1"/>
  <c r="C242" i="14"/>
  <c r="E255" i="14" s="1"/>
  <c r="G418" i="14" s="1"/>
  <c r="E237" i="15"/>
  <c r="B228" i="15"/>
  <c r="A449" i="15"/>
  <c r="D228" i="15"/>
  <c r="E226" i="9"/>
  <c r="F227" i="9" s="1"/>
  <c r="G227" i="9" s="1"/>
  <c r="C226" i="9"/>
  <c r="B227" i="9" s="1"/>
  <c r="B243" i="14" l="1"/>
  <c r="A452" i="14"/>
  <c r="D243" i="14"/>
  <c r="F256" i="14"/>
  <c r="G426" i="15"/>
  <c r="F230" i="15"/>
  <c r="A450" i="15"/>
  <c r="C228" i="15"/>
  <c r="D227" i="9"/>
  <c r="A453" i="14" l="1"/>
  <c r="C243" i="14"/>
  <c r="D244" i="14" s="1"/>
  <c r="E238" i="15"/>
  <c r="B229" i="15"/>
  <c r="A451" i="15"/>
  <c r="D229" i="15"/>
  <c r="E227" i="9"/>
  <c r="F228" i="9" s="1"/>
  <c r="G228" i="9" s="1"/>
  <c r="C227" i="9"/>
  <c r="B228" i="9" s="1"/>
  <c r="E256" i="14" l="1"/>
  <c r="B244" i="14"/>
  <c r="A454" i="14"/>
  <c r="G427" i="15"/>
  <c r="F231" i="15"/>
  <c r="A452" i="15"/>
  <c r="C229" i="15"/>
  <c r="D228" i="9"/>
  <c r="A455" i="14" l="1"/>
  <c r="G419" i="14"/>
  <c r="F257" i="14"/>
  <c r="C244" i="14"/>
  <c r="B245" i="14" s="1"/>
  <c r="E239" i="15"/>
  <c r="B230" i="15"/>
  <c r="D230" i="15"/>
  <c r="A453" i="15"/>
  <c r="E228" i="9"/>
  <c r="F229" i="9" s="1"/>
  <c r="G229" i="9" s="1"/>
  <c r="C228" i="9"/>
  <c r="B229" i="9" s="1"/>
  <c r="E257" i="14" l="1"/>
  <c r="G420" i="14" s="1"/>
  <c r="D245" i="14"/>
  <c r="A456" i="14"/>
  <c r="G428" i="15"/>
  <c r="F232" i="15"/>
  <c r="A454" i="15"/>
  <c r="C230" i="15"/>
  <c r="D229" i="9"/>
  <c r="A457" i="14" l="1"/>
  <c r="F258" i="14"/>
  <c r="C245" i="14"/>
  <c r="E240" i="15"/>
  <c r="B231" i="15"/>
  <c r="A455" i="15"/>
  <c r="D231" i="15"/>
  <c r="E229" i="9"/>
  <c r="F230" i="9" s="1"/>
  <c r="G230" i="9" s="1"/>
  <c r="C229" i="9"/>
  <c r="B230" i="9" s="1"/>
  <c r="E258" i="14" l="1"/>
  <c r="G421" i="14" s="1"/>
  <c r="B246" i="14"/>
  <c r="F259" i="14"/>
  <c r="D246" i="14"/>
  <c r="A458" i="14"/>
  <c r="G429" i="15"/>
  <c r="F233" i="15"/>
  <c r="A456" i="15"/>
  <c r="C231" i="15"/>
  <c r="D230" i="9"/>
  <c r="C246" i="14" l="1"/>
  <c r="E259" i="14" s="1"/>
  <c r="G422" i="14" s="1"/>
  <c r="A459" i="14"/>
  <c r="D247" i="14"/>
  <c r="E241" i="15"/>
  <c r="D232" i="15"/>
  <c r="A457" i="15"/>
  <c r="B232" i="15"/>
  <c r="E230" i="9"/>
  <c r="F231" i="9" s="1"/>
  <c r="G231" i="9" s="1"/>
  <c r="C230" i="9"/>
  <c r="B231" i="9" s="1"/>
  <c r="A460" i="14" l="1"/>
  <c r="B247" i="14"/>
  <c r="F260" i="14"/>
  <c r="G430" i="15"/>
  <c r="F234" i="15"/>
  <c r="C232" i="15"/>
  <c r="A458" i="15"/>
  <c r="D231" i="9"/>
  <c r="C247" i="14" l="1"/>
  <c r="A461" i="14"/>
  <c r="D233" i="15"/>
  <c r="E242" i="15"/>
  <c r="A459" i="15"/>
  <c r="B233" i="15"/>
  <c r="E231" i="9"/>
  <c r="F232" i="9" s="1"/>
  <c r="G232" i="9" s="1"/>
  <c r="C231" i="9"/>
  <c r="B232" i="9" s="1"/>
  <c r="E260" i="14" l="1"/>
  <c r="D248" i="14"/>
  <c r="A462" i="14"/>
  <c r="B248" i="14"/>
  <c r="G431" i="15"/>
  <c r="F235" i="15"/>
  <c r="C233" i="15"/>
  <c r="A460" i="15"/>
  <c r="D232" i="9"/>
  <c r="C248" i="14" l="1"/>
  <c r="E261" i="14" s="1"/>
  <c r="G424" i="14" s="1"/>
  <c r="A463" i="14"/>
  <c r="G423" i="14"/>
  <c r="F261" i="14"/>
  <c r="F262" i="14" s="1"/>
  <c r="E243" i="15"/>
  <c r="A461" i="15"/>
  <c r="D234" i="15"/>
  <c r="B234" i="15"/>
  <c r="E232" i="9"/>
  <c r="F233" i="9" s="1"/>
  <c r="G233" i="9" s="1"/>
  <c r="C232" i="9"/>
  <c r="B233" i="9" s="1"/>
  <c r="A464" i="14" l="1"/>
  <c r="B249" i="14"/>
  <c r="D249" i="14"/>
  <c r="G432" i="15"/>
  <c r="F236" i="15"/>
  <c r="C234" i="15"/>
  <c r="A462" i="15"/>
  <c r="D233" i="9"/>
  <c r="C249" i="14" l="1"/>
  <c r="E262" i="14" s="1"/>
  <c r="B250" i="14"/>
  <c r="D250" i="14"/>
  <c r="A465" i="14"/>
  <c r="E244" i="15"/>
  <c r="A463" i="15"/>
  <c r="D235" i="15"/>
  <c r="B235" i="15"/>
  <c r="E233" i="9"/>
  <c r="F234" i="9" s="1"/>
  <c r="G234" i="9" s="1"/>
  <c r="C233" i="9"/>
  <c r="B234" i="9" s="1"/>
  <c r="C250" i="14" l="1"/>
  <c r="E263" i="14" s="1"/>
  <c r="G426" i="14" s="1"/>
  <c r="A466" i="14"/>
  <c r="G425" i="14"/>
  <c r="F263" i="14"/>
  <c r="F264" i="14" s="1"/>
  <c r="G433" i="15"/>
  <c r="F237" i="15"/>
  <c r="C235" i="15"/>
  <c r="A464" i="15"/>
  <c r="D234" i="9"/>
  <c r="C234" i="9" s="1"/>
  <c r="B235" i="9" s="1"/>
  <c r="A467" i="14" l="1"/>
  <c r="B251" i="14"/>
  <c r="D251" i="14"/>
  <c r="D236" i="15"/>
  <c r="E245" i="15"/>
  <c r="A465" i="15"/>
  <c r="B236" i="15"/>
  <c r="E234" i="9"/>
  <c r="F235" i="9" s="1"/>
  <c r="G235" i="9" s="1"/>
  <c r="C251" i="14" l="1"/>
  <c r="E264" i="14" s="1"/>
  <c r="A468" i="14"/>
  <c r="G434" i="15"/>
  <c r="F238" i="15"/>
  <c r="C236" i="15"/>
  <c r="A466" i="15"/>
  <c r="D235" i="9"/>
  <c r="E235" i="9" s="1"/>
  <c r="A469" i="14" l="1"/>
  <c r="B252" i="14"/>
  <c r="G427" i="14"/>
  <c r="F265" i="14"/>
  <c r="D252" i="14"/>
  <c r="E246" i="15"/>
  <c r="C235" i="9"/>
  <c r="B236" i="9" s="1"/>
  <c r="A467" i="15"/>
  <c r="D237" i="15"/>
  <c r="B237" i="15"/>
  <c r="F236" i="9"/>
  <c r="G236" i="9" s="1"/>
  <c r="C252" i="14" l="1"/>
  <c r="E265" i="14" s="1"/>
  <c r="G428" i="14" s="1"/>
  <c r="B253" i="14"/>
  <c r="A470" i="14"/>
  <c r="D236" i="9"/>
  <c r="E236" i="9" s="1"/>
  <c r="G435" i="15"/>
  <c r="F239" i="15"/>
  <c r="C237" i="15"/>
  <c r="A468" i="15"/>
  <c r="C236" i="9" l="1"/>
  <c r="B237" i="9" s="1"/>
  <c r="A471" i="14"/>
  <c r="F266" i="14"/>
  <c r="D253" i="14"/>
  <c r="E247" i="15"/>
  <c r="B238" i="15"/>
  <c r="A469" i="15"/>
  <c r="D238" i="15"/>
  <c r="F237" i="9"/>
  <c r="G237" i="9" s="1"/>
  <c r="D237" i="9"/>
  <c r="C253" i="14" l="1"/>
  <c r="A472" i="14"/>
  <c r="G436" i="15"/>
  <c r="F240" i="15"/>
  <c r="A470" i="15"/>
  <c r="C238" i="15"/>
  <c r="E237" i="9"/>
  <c r="C237" i="9"/>
  <c r="B238" i="9" s="1"/>
  <c r="A473" i="14" l="1"/>
  <c r="E266" i="14"/>
  <c r="B254" i="14"/>
  <c r="D254" i="14"/>
  <c r="E248" i="15"/>
  <c r="B239" i="15"/>
  <c r="A471" i="15"/>
  <c r="D239" i="15"/>
  <c r="F238" i="9"/>
  <c r="G238" i="9" s="1"/>
  <c r="D238" i="9"/>
  <c r="G429" i="14" l="1"/>
  <c r="F267" i="14"/>
  <c r="C254" i="14"/>
  <c r="E267" i="14" s="1"/>
  <c r="G430" i="14" s="1"/>
  <c r="A474" i="14"/>
  <c r="G437" i="15"/>
  <c r="F241" i="15"/>
  <c r="A472" i="15"/>
  <c r="C239" i="15"/>
  <c r="E238" i="9"/>
  <c r="C238" i="9"/>
  <c r="B239" i="9" s="1"/>
  <c r="D255" i="14" l="1"/>
  <c r="F268" i="14"/>
  <c r="A475" i="14"/>
  <c r="B255" i="14"/>
  <c r="E249" i="15"/>
  <c r="B240" i="15"/>
  <c r="A473" i="15"/>
  <c r="D240" i="15"/>
  <c r="F239" i="9"/>
  <c r="G239" i="9" s="1"/>
  <c r="D239" i="9"/>
  <c r="A476" i="14" l="1"/>
  <c r="C255" i="14"/>
  <c r="E268" i="14" s="1"/>
  <c r="G431" i="14" s="1"/>
  <c r="G438" i="15"/>
  <c r="F242" i="15"/>
  <c r="A474" i="15"/>
  <c r="C240" i="15"/>
  <c r="E239" i="9"/>
  <c r="C239" i="9"/>
  <c r="B240" i="9" s="1"/>
  <c r="D256" i="14" l="1"/>
  <c r="B256" i="14"/>
  <c r="F269" i="14"/>
  <c r="A477" i="14"/>
  <c r="E250" i="15"/>
  <c r="B241" i="15"/>
  <c r="A475" i="15"/>
  <c r="D241" i="15"/>
  <c r="F240" i="9"/>
  <c r="G240" i="9" s="1"/>
  <c r="D240" i="9"/>
  <c r="A478" i="14" l="1"/>
  <c r="C256" i="14"/>
  <c r="E269" i="14" s="1"/>
  <c r="G432" i="14" s="1"/>
  <c r="G439" i="15"/>
  <c r="F243" i="15"/>
  <c r="A476" i="15"/>
  <c r="C241" i="15"/>
  <c r="E240" i="9"/>
  <c r="C240" i="9"/>
  <c r="B241" i="9" s="1"/>
  <c r="D257" i="14" l="1"/>
  <c r="F270" i="14"/>
  <c r="B257" i="14"/>
  <c r="A479" i="14"/>
  <c r="E251" i="15"/>
  <c r="B242" i="15"/>
  <c r="A477" i="15"/>
  <c r="D242" i="15"/>
  <c r="F241" i="9"/>
  <c r="G241" i="9" s="1"/>
  <c r="D241" i="9"/>
  <c r="A480" i="14" l="1"/>
  <c r="C257" i="14"/>
  <c r="B258" i="14" s="1"/>
  <c r="G440" i="15"/>
  <c r="F244" i="15"/>
  <c r="C242" i="15"/>
  <c r="D243" i="15" s="1"/>
  <c r="A478" i="15"/>
  <c r="E241" i="9"/>
  <c r="C241" i="9"/>
  <c r="B242" i="9" s="1"/>
  <c r="A481" i="14" l="1"/>
  <c r="E270" i="14"/>
  <c r="D258" i="14"/>
  <c r="C258" i="14" s="1"/>
  <c r="E252" i="15"/>
  <c r="A479" i="15"/>
  <c r="B243" i="15"/>
  <c r="F242" i="9"/>
  <c r="G242" i="9" s="1"/>
  <c r="D242" i="9"/>
  <c r="E271" i="14" l="1"/>
  <c r="G434" i="14" s="1"/>
  <c r="B259" i="14"/>
  <c r="G433" i="14"/>
  <c r="F271" i="14"/>
  <c r="F272" i="14" s="1"/>
  <c r="A482" i="14"/>
  <c r="D259" i="14"/>
  <c r="G441" i="15"/>
  <c r="F245" i="15"/>
  <c r="C243" i="15"/>
  <c r="A480" i="15"/>
  <c r="E242" i="9"/>
  <c r="C242" i="9"/>
  <c r="B243" i="9" s="1"/>
  <c r="C259" i="14" l="1"/>
  <c r="E272" i="14" s="1"/>
  <c r="G435" i="14" s="1"/>
  <c r="A483" i="14"/>
  <c r="F273" i="14"/>
  <c r="E253" i="15"/>
  <c r="A481" i="15"/>
  <c r="D244" i="15"/>
  <c r="B244" i="15"/>
  <c r="F243" i="9"/>
  <c r="G243" i="9" s="1"/>
  <c r="D243" i="9"/>
  <c r="A484" i="14" l="1"/>
  <c r="B260" i="14"/>
  <c r="D260" i="14"/>
  <c r="G442" i="15"/>
  <c r="F246" i="15"/>
  <c r="C244" i="15"/>
  <c r="A482" i="15"/>
  <c r="E243" i="9"/>
  <c r="C243" i="9"/>
  <c r="B244" i="9" s="1"/>
  <c r="C260" i="14" l="1"/>
  <c r="E273" i="14" s="1"/>
  <c r="A485" i="14"/>
  <c r="E254" i="15"/>
  <c r="A483" i="15"/>
  <c r="D245" i="15"/>
  <c r="B245" i="15"/>
  <c r="F244" i="9"/>
  <c r="G244" i="9" s="1"/>
  <c r="D244" i="9"/>
  <c r="A486" i="14" l="1"/>
  <c r="B261" i="14"/>
  <c r="G436" i="14"/>
  <c r="F274" i="14"/>
  <c r="D261" i="14"/>
  <c r="G443" i="15"/>
  <c r="F247" i="15"/>
  <c r="C245" i="15"/>
  <c r="A484" i="15"/>
  <c r="E244" i="9"/>
  <c r="C244" i="9"/>
  <c r="B245" i="9" s="1"/>
  <c r="C261" i="14" l="1"/>
  <c r="E274" i="14" s="1"/>
  <c r="G437" i="14" s="1"/>
  <c r="A487" i="14"/>
  <c r="E255" i="15"/>
  <c r="A485" i="15"/>
  <c r="D246" i="15"/>
  <c r="B246" i="15"/>
  <c r="F245" i="9"/>
  <c r="G245" i="9" s="1"/>
  <c r="D245" i="9"/>
  <c r="A488" i="14" l="1"/>
  <c r="B262" i="14"/>
  <c r="F275" i="14"/>
  <c r="D262" i="14"/>
  <c r="G444" i="15"/>
  <c r="F248" i="15"/>
  <c r="C246" i="15"/>
  <c r="A486" i="15"/>
  <c r="E245" i="9"/>
  <c r="C245" i="9"/>
  <c r="B246" i="9" s="1"/>
  <c r="C262" i="14" l="1"/>
  <c r="E275" i="14" s="1"/>
  <c r="G438" i="14" s="1"/>
  <c r="A489" i="14"/>
  <c r="D247" i="15"/>
  <c r="E256" i="15"/>
  <c r="A487" i="15"/>
  <c r="B247" i="15"/>
  <c r="F246" i="9"/>
  <c r="G246" i="9" s="1"/>
  <c r="D246" i="9"/>
  <c r="A490" i="14" l="1"/>
  <c r="B263" i="14"/>
  <c r="F276" i="14"/>
  <c r="D263" i="14"/>
  <c r="G445" i="15"/>
  <c r="F249" i="15"/>
  <c r="C247" i="15"/>
  <c r="A488" i="15"/>
  <c r="E246" i="9"/>
  <c r="C246" i="9"/>
  <c r="B247" i="9" s="1"/>
  <c r="C263" i="14" l="1"/>
  <c r="E276" i="14" s="1"/>
  <c r="G439" i="14" s="1"/>
  <c r="A491" i="14"/>
  <c r="D264" i="14"/>
  <c r="E257" i="15"/>
  <c r="A489" i="15"/>
  <c r="D248" i="15"/>
  <c r="B248" i="15"/>
  <c r="F247" i="9"/>
  <c r="G247" i="9" s="1"/>
  <c r="D247" i="9"/>
  <c r="A492" i="14" l="1"/>
  <c r="B264" i="14"/>
  <c r="F277" i="14"/>
  <c r="G446" i="15"/>
  <c r="F250" i="15"/>
  <c r="C248" i="15"/>
  <c r="A490" i="15"/>
  <c r="E247" i="9"/>
  <c r="C247" i="9"/>
  <c r="B248" i="9" s="1"/>
  <c r="C264" i="14" l="1"/>
  <c r="B265" i="14"/>
  <c r="A493" i="14"/>
  <c r="E258" i="15"/>
  <c r="A491" i="15"/>
  <c r="D249" i="15"/>
  <c r="B249" i="15"/>
  <c r="F248" i="9"/>
  <c r="G248" i="9" s="1"/>
  <c r="D248" i="9"/>
  <c r="A494" i="14" l="1"/>
  <c r="E277" i="14"/>
  <c r="D265" i="14"/>
  <c r="G447" i="15"/>
  <c r="F251" i="15"/>
  <c r="A492" i="15"/>
  <c r="C249" i="15"/>
  <c r="E248" i="9"/>
  <c r="C248" i="9"/>
  <c r="B249" i="9" s="1"/>
  <c r="C265" i="14" l="1"/>
  <c r="G440" i="14"/>
  <c r="F278" i="14"/>
  <c r="A495" i="14"/>
  <c r="E259" i="15"/>
  <c r="B250" i="15"/>
  <c r="A493" i="15"/>
  <c r="D250" i="15"/>
  <c r="F249" i="9"/>
  <c r="G249" i="9" s="1"/>
  <c r="D249" i="9"/>
  <c r="E278" i="14" l="1"/>
  <c r="G441" i="14" s="1"/>
  <c r="B266" i="14"/>
  <c r="A496" i="14"/>
  <c r="F279" i="14"/>
  <c r="D266" i="14"/>
  <c r="G448" i="15"/>
  <c r="F252" i="15"/>
  <c r="C250" i="15"/>
  <c r="A494" i="15"/>
  <c r="E249" i="9"/>
  <c r="C249" i="9"/>
  <c r="B250" i="9" s="1"/>
  <c r="A497" i="14" l="1"/>
  <c r="C266" i="14"/>
  <c r="E279" i="14" s="1"/>
  <c r="G442" i="14" s="1"/>
  <c r="D251" i="15"/>
  <c r="E260" i="15"/>
  <c r="A495" i="15"/>
  <c r="B251" i="15"/>
  <c r="F250" i="9"/>
  <c r="G250" i="9" s="1"/>
  <c r="D250" i="9"/>
  <c r="F280" i="14" l="1"/>
  <c r="D267" i="14"/>
  <c r="B267" i="14"/>
  <c r="A498" i="14"/>
  <c r="G449" i="15"/>
  <c r="F253" i="15"/>
  <c r="C251" i="15"/>
  <c r="A496" i="15"/>
  <c r="E250" i="9"/>
  <c r="C250" i="9"/>
  <c r="B251" i="9" s="1"/>
  <c r="A499" i="14" l="1"/>
  <c r="C267" i="14"/>
  <c r="E280" i="14" s="1"/>
  <c r="G443" i="14" s="1"/>
  <c r="E261" i="15"/>
  <c r="A497" i="15"/>
  <c r="D252" i="15"/>
  <c r="B252" i="15"/>
  <c r="F251" i="9"/>
  <c r="G251" i="9" s="1"/>
  <c r="D251" i="9"/>
  <c r="F281" i="14" l="1"/>
  <c r="B268" i="14"/>
  <c r="A500" i="14"/>
  <c r="D268" i="14"/>
  <c r="G450" i="15"/>
  <c r="F254" i="15"/>
  <c r="C252" i="15"/>
  <c r="A498" i="15"/>
  <c r="E251" i="9"/>
  <c r="C251" i="9"/>
  <c r="B252" i="9" s="1"/>
  <c r="C268" i="14" l="1"/>
  <c r="E281" i="14" s="1"/>
  <c r="G444" i="14" s="1"/>
  <c r="A501" i="14"/>
  <c r="F282" i="14"/>
  <c r="E262" i="15"/>
  <c r="A499" i="15"/>
  <c r="D253" i="15"/>
  <c r="B253" i="15"/>
  <c r="F252" i="9"/>
  <c r="G252" i="9" s="1"/>
  <c r="D252" i="9"/>
  <c r="D269" i="14" l="1"/>
  <c r="A502" i="14"/>
  <c r="B269" i="14"/>
  <c r="G451" i="15"/>
  <c r="F255" i="15"/>
  <c r="C253" i="15"/>
  <c r="A500" i="15"/>
  <c r="E252" i="9"/>
  <c r="C252" i="9"/>
  <c r="B253" i="9" s="1"/>
  <c r="A503" i="14" l="1"/>
  <c r="C269" i="14"/>
  <c r="E282" i="14" s="1"/>
  <c r="E263" i="15"/>
  <c r="A501" i="15"/>
  <c r="D254" i="15"/>
  <c r="B254" i="15"/>
  <c r="F253" i="9"/>
  <c r="G253" i="9" s="1"/>
  <c r="D253" i="9"/>
  <c r="D270" i="14" l="1"/>
  <c r="B270" i="14"/>
  <c r="C270" i="14"/>
  <c r="E283" i="14" s="1"/>
  <c r="G446" i="14" s="1"/>
  <c r="A504" i="14"/>
  <c r="G445" i="14"/>
  <c r="F283" i="14"/>
  <c r="F284" i="14" s="1"/>
  <c r="G452" i="15"/>
  <c r="F256" i="15"/>
  <c r="C254" i="15"/>
  <c r="A502" i="15"/>
  <c r="E253" i="9"/>
  <c r="C253" i="9"/>
  <c r="B254" i="9" s="1"/>
  <c r="D271" i="14" l="1"/>
  <c r="B271" i="14"/>
  <c r="A505" i="14"/>
  <c r="C271" i="14"/>
  <c r="E284" i="14" s="1"/>
  <c r="G447" i="14" s="1"/>
  <c r="D255" i="15"/>
  <c r="E264" i="15"/>
  <c r="A503" i="15"/>
  <c r="B255" i="15"/>
  <c r="F254" i="9"/>
  <c r="G254" i="9" s="1"/>
  <c r="D254" i="9"/>
  <c r="D272" i="14" l="1"/>
  <c r="F285" i="14"/>
  <c r="B272" i="14"/>
  <c r="A506" i="14"/>
  <c r="G453" i="15"/>
  <c r="F257" i="15"/>
  <c r="C255" i="15"/>
  <c r="A504" i="15"/>
  <c r="E254" i="9"/>
  <c r="C254" i="9"/>
  <c r="B255" i="9" s="1"/>
  <c r="A507" i="14" l="1"/>
  <c r="C272" i="14"/>
  <c r="B273" i="14" s="1"/>
  <c r="E265" i="15"/>
  <c r="A505" i="15"/>
  <c r="D256" i="15"/>
  <c r="B256" i="15"/>
  <c r="F255" i="9"/>
  <c r="G255" i="9" s="1"/>
  <c r="D255" i="9"/>
  <c r="E285" i="14" l="1"/>
  <c r="D273" i="14"/>
  <c r="A508" i="14"/>
  <c r="G454" i="15"/>
  <c r="F258" i="15"/>
  <c r="C256" i="15"/>
  <c r="A506" i="15"/>
  <c r="E255" i="9"/>
  <c r="C255" i="9"/>
  <c r="B256" i="9" s="1"/>
  <c r="A509" i="14" l="1"/>
  <c r="G448" i="14"/>
  <c r="F286" i="14"/>
  <c r="C273" i="14"/>
  <c r="D257" i="15"/>
  <c r="E266" i="15"/>
  <c r="A507" i="15"/>
  <c r="B257" i="15"/>
  <c r="F256" i="9"/>
  <c r="G256" i="9" s="1"/>
  <c r="D256" i="9"/>
  <c r="E286" i="14" l="1"/>
  <c r="G449" i="14" s="1"/>
  <c r="B274" i="14"/>
  <c r="D274" i="14"/>
  <c r="A510" i="14"/>
  <c r="F287" i="14"/>
  <c r="G455" i="15"/>
  <c r="F259" i="15"/>
  <c r="C257" i="15"/>
  <c r="A508" i="15"/>
  <c r="E256" i="9"/>
  <c r="C256" i="9"/>
  <c r="B257" i="9" s="1"/>
  <c r="C274" i="14" l="1"/>
  <c r="E287" i="14" s="1"/>
  <c r="G450" i="14" s="1"/>
  <c r="A511" i="14"/>
  <c r="D275" i="14"/>
  <c r="E267" i="15"/>
  <c r="A509" i="15"/>
  <c r="D258" i="15"/>
  <c r="B258" i="15"/>
  <c r="F257" i="9"/>
  <c r="G257" i="9" s="1"/>
  <c r="D257" i="9"/>
  <c r="A512" i="14" l="1"/>
  <c r="B275" i="14"/>
  <c r="F288" i="14"/>
  <c r="G456" i="15"/>
  <c r="F260" i="15"/>
  <c r="C258" i="15"/>
  <c r="A510" i="15"/>
  <c r="E257" i="9"/>
  <c r="C257" i="9"/>
  <c r="B258" i="9" s="1"/>
  <c r="A513" i="14" l="1"/>
  <c r="C275" i="14"/>
  <c r="E268" i="15"/>
  <c r="A511" i="15"/>
  <c r="D259" i="15"/>
  <c r="B259" i="15"/>
  <c r="F258" i="9"/>
  <c r="G258" i="9" s="1"/>
  <c r="D258" i="9"/>
  <c r="E288" i="14" l="1"/>
  <c r="D276" i="14"/>
  <c r="B276" i="14"/>
  <c r="A514" i="14"/>
  <c r="G457" i="15"/>
  <c r="F261" i="15"/>
  <c r="A512" i="15"/>
  <c r="C259" i="15"/>
  <c r="E258" i="9"/>
  <c r="C258" i="9"/>
  <c r="B259" i="9" s="1"/>
  <c r="A515" i="14" l="1"/>
  <c r="C276" i="14"/>
  <c r="E289" i="14" s="1"/>
  <c r="G452" i="14" s="1"/>
  <c r="G451" i="14"/>
  <c r="F289" i="14"/>
  <c r="F290" i="14" s="1"/>
  <c r="E269" i="15"/>
  <c r="B260" i="15"/>
  <c r="A513" i="15"/>
  <c r="D260" i="15"/>
  <c r="F259" i="9"/>
  <c r="G259" i="9" s="1"/>
  <c r="D259" i="9"/>
  <c r="A516" i="14" l="1"/>
  <c r="B277" i="14"/>
  <c r="D277" i="14"/>
  <c r="G458" i="15"/>
  <c r="F262" i="15"/>
  <c r="A514" i="15"/>
  <c r="C260" i="15"/>
  <c r="E259" i="9"/>
  <c r="C259" i="9"/>
  <c r="B260" i="9" s="1"/>
  <c r="A517" i="14" l="1"/>
  <c r="C277" i="14"/>
  <c r="E290" i="14" s="1"/>
  <c r="E270" i="15"/>
  <c r="B261" i="15"/>
  <c r="D261" i="15"/>
  <c r="A515" i="15"/>
  <c r="F260" i="9"/>
  <c r="G260" i="9" s="1"/>
  <c r="D260" i="9"/>
  <c r="G453" i="14" l="1"/>
  <c r="F291" i="14"/>
  <c r="B278" i="14"/>
  <c r="D278" i="14"/>
  <c r="A518" i="14"/>
  <c r="G459" i="15"/>
  <c r="F263" i="15"/>
  <c r="A516" i="15"/>
  <c r="C261" i="15"/>
  <c r="E260" i="9"/>
  <c r="C260" i="9"/>
  <c r="B261" i="9" s="1"/>
  <c r="A519" i="14" l="1"/>
  <c r="C278" i="14"/>
  <c r="E291" i="14" s="1"/>
  <c r="G454" i="14" s="1"/>
  <c r="B279" i="14"/>
  <c r="E271" i="15"/>
  <c r="B262" i="15"/>
  <c r="D262" i="15"/>
  <c r="A517" i="15"/>
  <c r="F261" i="9"/>
  <c r="G261" i="9" s="1"/>
  <c r="D261" i="9"/>
  <c r="A520" i="14" l="1"/>
  <c r="F292" i="14"/>
  <c r="D279" i="14"/>
  <c r="G460" i="15"/>
  <c r="F264" i="15"/>
  <c r="A518" i="15"/>
  <c r="C262" i="15"/>
  <c r="E261" i="9"/>
  <c r="C261" i="9"/>
  <c r="B262" i="9" s="1"/>
  <c r="A521" i="14" l="1"/>
  <c r="C279" i="14"/>
  <c r="E272" i="15"/>
  <c r="B263" i="15"/>
  <c r="A519" i="15"/>
  <c r="D263" i="15"/>
  <c r="F262" i="9"/>
  <c r="G262" i="9" s="1"/>
  <c r="D262" i="9"/>
  <c r="A522" i="14" l="1"/>
  <c r="E292" i="14"/>
  <c r="B280" i="14"/>
  <c r="D280" i="14"/>
  <c r="G461" i="15"/>
  <c r="F265" i="15"/>
  <c r="A520" i="15"/>
  <c r="C263" i="15"/>
  <c r="E262" i="9"/>
  <c r="C262" i="9"/>
  <c r="B263" i="9" s="1"/>
  <c r="C280" i="14" l="1"/>
  <c r="E293" i="14" s="1"/>
  <c r="G456" i="14" s="1"/>
  <c r="G455" i="14"/>
  <c r="F293" i="14"/>
  <c r="A523" i="14"/>
  <c r="E273" i="15"/>
  <c r="B264" i="15"/>
  <c r="D264" i="15"/>
  <c r="A521" i="15"/>
  <c r="F263" i="9"/>
  <c r="G263" i="9" s="1"/>
  <c r="D263" i="9"/>
  <c r="A524" i="14" l="1"/>
  <c r="F294" i="14"/>
  <c r="B281" i="14"/>
  <c r="D281" i="14"/>
  <c r="G462" i="15"/>
  <c r="F266" i="15"/>
  <c r="A522" i="15"/>
  <c r="C264" i="15"/>
  <c r="E263" i="9"/>
  <c r="C263" i="9"/>
  <c r="B264" i="9" s="1"/>
  <c r="C281" i="14" l="1"/>
  <c r="E294" i="14" s="1"/>
  <c r="G457" i="14" s="1"/>
  <c r="B282" i="14"/>
  <c r="D282" i="14"/>
  <c r="F295" i="14"/>
  <c r="A525" i="14"/>
  <c r="E274" i="15"/>
  <c r="D265" i="15"/>
  <c r="B265" i="15"/>
  <c r="A523" i="15"/>
  <c r="F264" i="9"/>
  <c r="G264" i="9" s="1"/>
  <c r="D264" i="9"/>
  <c r="A526" i="14" l="1"/>
  <c r="C282" i="14"/>
  <c r="E295" i="14" s="1"/>
  <c r="G458" i="14" s="1"/>
  <c r="G463" i="15"/>
  <c r="F267" i="15"/>
  <c r="A524" i="15"/>
  <c r="C265" i="15"/>
  <c r="E264" i="9"/>
  <c r="C264" i="9"/>
  <c r="B265" i="9" s="1"/>
  <c r="B283" i="14" l="1"/>
  <c r="D283" i="14"/>
  <c r="A527" i="14"/>
  <c r="F296" i="14"/>
  <c r="C283" i="14"/>
  <c r="E296" i="14" s="1"/>
  <c r="G459" i="14" s="1"/>
  <c r="E275" i="15"/>
  <c r="A525" i="15"/>
  <c r="D266" i="15"/>
  <c r="B266" i="15"/>
  <c r="F265" i="9"/>
  <c r="G265" i="9" s="1"/>
  <c r="D265" i="9"/>
  <c r="B284" i="14" l="1"/>
  <c r="F297" i="14"/>
  <c r="A528" i="14"/>
  <c r="D284" i="14"/>
  <c r="G464" i="15"/>
  <c r="F268" i="15"/>
  <c r="C266" i="15"/>
  <c r="A526" i="15"/>
  <c r="E265" i="9"/>
  <c r="C265" i="9"/>
  <c r="B266" i="9" s="1"/>
  <c r="A529" i="14" l="1"/>
  <c r="C284" i="14"/>
  <c r="E297" i="14" s="1"/>
  <c r="G460" i="14" s="1"/>
  <c r="E276" i="15"/>
  <c r="A527" i="15"/>
  <c r="D267" i="15"/>
  <c r="B267" i="15"/>
  <c r="F266" i="9"/>
  <c r="G266" i="9" s="1"/>
  <c r="D266" i="9"/>
  <c r="B285" i="14" l="1"/>
  <c r="F298" i="14"/>
  <c r="A530" i="14"/>
  <c r="D285" i="14"/>
  <c r="G465" i="15"/>
  <c r="F269" i="15"/>
  <c r="A528" i="15"/>
  <c r="C267" i="15"/>
  <c r="E266" i="9"/>
  <c r="C266" i="9"/>
  <c r="B267" i="9" s="1"/>
  <c r="A531" i="14" l="1"/>
  <c r="C285" i="14"/>
  <c r="E298" i="14" s="1"/>
  <c r="G461" i="14" s="1"/>
  <c r="E277" i="15"/>
  <c r="B268" i="15"/>
  <c r="A529" i="15"/>
  <c r="D268" i="15"/>
  <c r="F267" i="9"/>
  <c r="G267" i="9" s="1"/>
  <c r="D267" i="9"/>
  <c r="B286" i="14" l="1"/>
  <c r="F299" i="14"/>
  <c r="A532" i="14"/>
  <c r="D286" i="14"/>
  <c r="G466" i="15"/>
  <c r="F270" i="15"/>
  <c r="A530" i="15"/>
  <c r="C268" i="15"/>
  <c r="E267" i="9"/>
  <c r="C267" i="9"/>
  <c r="B268" i="9" s="1"/>
  <c r="A533" i="14" l="1"/>
  <c r="C286" i="14"/>
  <c r="E299" i="14" s="1"/>
  <c r="G462" i="14" s="1"/>
  <c r="E278" i="15"/>
  <c r="B269" i="15"/>
  <c r="A531" i="15"/>
  <c r="D269" i="15"/>
  <c r="F268" i="9"/>
  <c r="G268" i="9" s="1"/>
  <c r="D268" i="9"/>
  <c r="B287" i="14" l="1"/>
  <c r="F300" i="14"/>
  <c r="A534" i="14"/>
  <c r="D287" i="14"/>
  <c r="G467" i="15"/>
  <c r="F271" i="15"/>
  <c r="A532" i="15"/>
  <c r="C269" i="15"/>
  <c r="E268" i="9"/>
  <c r="C268" i="9"/>
  <c r="B269" i="9" s="1"/>
  <c r="A535" i="14" l="1"/>
  <c r="C287" i="14"/>
  <c r="E300" i="14" s="1"/>
  <c r="G463" i="14" s="1"/>
  <c r="E279" i="15"/>
  <c r="B270" i="15"/>
  <c r="A533" i="15"/>
  <c r="D270" i="15"/>
  <c r="F269" i="9"/>
  <c r="G269" i="9" s="1"/>
  <c r="D269" i="9"/>
  <c r="B288" i="14" l="1"/>
  <c r="F301" i="14"/>
  <c r="D288" i="14"/>
  <c r="A536" i="14"/>
  <c r="G468" i="15"/>
  <c r="F272" i="15"/>
  <c r="C270" i="15"/>
  <c r="A534" i="15"/>
  <c r="E269" i="9"/>
  <c r="C269" i="9"/>
  <c r="B270" i="9" s="1"/>
  <c r="A537" i="14" l="1"/>
  <c r="C288" i="14"/>
  <c r="E301" i="14" s="1"/>
  <c r="G464" i="14" s="1"/>
  <c r="E280" i="15"/>
  <c r="A535" i="15"/>
  <c r="D271" i="15"/>
  <c r="B271" i="15"/>
  <c r="F270" i="9"/>
  <c r="G270" i="9" s="1"/>
  <c r="D270" i="9"/>
  <c r="D289" i="14" l="1"/>
  <c r="B289" i="14"/>
  <c r="A538" i="14"/>
  <c r="F302" i="14"/>
  <c r="G469" i="15"/>
  <c r="F273" i="15"/>
  <c r="C271" i="15"/>
  <c r="A536" i="15"/>
  <c r="E270" i="9"/>
  <c r="C270" i="9"/>
  <c r="B271" i="9" s="1"/>
  <c r="A539" i="14" l="1"/>
  <c r="C289" i="14"/>
  <c r="E302" i="14" s="1"/>
  <c r="G465" i="14" s="1"/>
  <c r="E281" i="15"/>
  <c r="A537" i="15"/>
  <c r="D272" i="15"/>
  <c r="B272" i="15"/>
  <c r="F271" i="9"/>
  <c r="G271" i="9" s="1"/>
  <c r="D271" i="9"/>
  <c r="D290" i="14" l="1"/>
  <c r="B290" i="14"/>
  <c r="A540" i="14"/>
  <c r="F303" i="14"/>
  <c r="G470" i="15"/>
  <c r="F274" i="15"/>
  <c r="C272" i="15"/>
  <c r="A538" i="15"/>
  <c r="E271" i="9"/>
  <c r="C271" i="9"/>
  <c r="B272" i="9" s="1"/>
  <c r="A541" i="14" l="1"/>
  <c r="C290" i="14"/>
  <c r="E303" i="14" s="1"/>
  <c r="G466" i="14" s="1"/>
  <c r="E282" i="15"/>
  <c r="A539" i="15"/>
  <c r="B273" i="15"/>
  <c r="D273" i="15"/>
  <c r="F272" i="9"/>
  <c r="G272" i="9" s="1"/>
  <c r="D272" i="9"/>
  <c r="D291" i="14" l="1"/>
  <c r="B291" i="14"/>
  <c r="A542" i="14"/>
  <c r="F304" i="14"/>
  <c r="G471" i="15"/>
  <c r="F275" i="15"/>
  <c r="C273" i="15"/>
  <c r="A540" i="15"/>
  <c r="E272" i="9"/>
  <c r="C272" i="9"/>
  <c r="B273" i="9" s="1"/>
  <c r="C291" i="14" l="1"/>
  <c r="E304" i="14" s="1"/>
  <c r="G467" i="14" s="1"/>
  <c r="B292" i="14"/>
  <c r="A543" i="14"/>
  <c r="D292" i="14"/>
  <c r="E283" i="15"/>
  <c r="B274" i="15"/>
  <c r="A541" i="15"/>
  <c r="D274" i="15"/>
  <c r="F273" i="9"/>
  <c r="G273" i="9" s="1"/>
  <c r="D273" i="9"/>
  <c r="F305" i="14" l="1"/>
  <c r="A544" i="14"/>
  <c r="C292" i="14"/>
  <c r="E305" i="14" s="1"/>
  <c r="G468" i="14" s="1"/>
  <c r="G472" i="15"/>
  <c r="F276" i="15"/>
  <c r="A542" i="15"/>
  <c r="C274" i="15"/>
  <c r="E273" i="9"/>
  <c r="C273" i="9"/>
  <c r="B274" i="9" s="1"/>
  <c r="D293" i="14" l="1"/>
  <c r="B293" i="14"/>
  <c r="F306" i="14"/>
  <c r="A545" i="14"/>
  <c r="E284" i="15"/>
  <c r="B275" i="15"/>
  <c r="A543" i="15"/>
  <c r="D275" i="15"/>
  <c r="F274" i="9"/>
  <c r="G274" i="9" s="1"/>
  <c r="D274" i="9"/>
  <c r="C293" i="14" l="1"/>
  <c r="E306" i="14" s="1"/>
  <c r="G469" i="14" s="1"/>
  <c r="A546" i="14"/>
  <c r="G473" i="15"/>
  <c r="F277" i="15"/>
  <c r="A544" i="15"/>
  <c r="C275" i="15"/>
  <c r="E274" i="9"/>
  <c r="C274" i="9"/>
  <c r="B275" i="9" s="1"/>
  <c r="D294" i="14" l="1"/>
  <c r="F307" i="14"/>
  <c r="A547" i="14"/>
  <c r="B294" i="14"/>
  <c r="E285" i="15"/>
  <c r="B276" i="15"/>
  <c r="A545" i="15"/>
  <c r="D276" i="15"/>
  <c r="F275" i="9"/>
  <c r="G275" i="9" s="1"/>
  <c r="D275" i="9"/>
  <c r="C294" i="14" l="1"/>
  <c r="B295" i="14" s="1"/>
  <c r="A548" i="14"/>
  <c r="G474" i="15"/>
  <c r="F278" i="15"/>
  <c r="A546" i="15"/>
  <c r="C276" i="15"/>
  <c r="E275" i="9"/>
  <c r="C275" i="9"/>
  <c r="B276" i="9" s="1"/>
  <c r="A549" i="14" l="1"/>
  <c r="E307" i="14"/>
  <c r="D295" i="14"/>
  <c r="E286" i="15"/>
  <c r="B277" i="15"/>
  <c r="A547" i="15"/>
  <c r="D277" i="15"/>
  <c r="F276" i="9"/>
  <c r="G276" i="9" s="1"/>
  <c r="D276" i="9"/>
  <c r="A550" i="14" l="1"/>
  <c r="G470" i="14"/>
  <c r="F308" i="14"/>
  <c r="C295" i="14"/>
  <c r="G475" i="15"/>
  <c r="F279" i="15"/>
  <c r="A548" i="15"/>
  <c r="C277" i="15"/>
  <c r="E276" i="9"/>
  <c r="C276" i="9"/>
  <c r="B277" i="9" s="1"/>
  <c r="E308" i="14" l="1"/>
  <c r="G471" i="14" s="1"/>
  <c r="B296" i="14"/>
  <c r="D296" i="14"/>
  <c r="A551" i="14"/>
  <c r="F309" i="14"/>
  <c r="E287" i="15"/>
  <c r="D278" i="15"/>
  <c r="B278" i="15"/>
  <c r="A549" i="15"/>
  <c r="F277" i="9"/>
  <c r="G277" i="9" s="1"/>
  <c r="D277" i="9"/>
  <c r="A552" i="14" l="1"/>
  <c r="C296" i="14"/>
  <c r="E309" i="14" s="1"/>
  <c r="G472" i="14" s="1"/>
  <c r="G476" i="15"/>
  <c r="F280" i="15"/>
  <c r="C278" i="15"/>
  <c r="A550" i="15"/>
  <c r="E277" i="9"/>
  <c r="C277" i="9"/>
  <c r="B278" i="9" s="1"/>
  <c r="D297" i="14" l="1"/>
  <c r="F310" i="14"/>
  <c r="B297" i="14"/>
  <c r="A553" i="14"/>
  <c r="D279" i="15"/>
  <c r="E288" i="15"/>
  <c r="A551" i="15"/>
  <c r="B279" i="15"/>
  <c r="F278" i="9"/>
  <c r="G278" i="9" s="1"/>
  <c r="D278" i="9"/>
  <c r="A554" i="14" l="1"/>
  <c r="C297" i="14"/>
  <c r="E310" i="14" s="1"/>
  <c r="G473" i="14" s="1"/>
  <c r="G477" i="15"/>
  <c r="F281" i="15"/>
  <c r="C279" i="15"/>
  <c r="A552" i="15"/>
  <c r="E278" i="9"/>
  <c r="C278" i="9"/>
  <c r="B279" i="9" s="1"/>
  <c r="D298" i="14" l="1"/>
  <c r="B298" i="14"/>
  <c r="F311" i="14"/>
  <c r="A555" i="14"/>
  <c r="E289" i="15"/>
  <c r="A553" i="15"/>
  <c r="D280" i="15"/>
  <c r="B280" i="15"/>
  <c r="F279" i="9"/>
  <c r="G279" i="9" s="1"/>
  <c r="D279" i="9"/>
  <c r="C298" i="14" l="1"/>
  <c r="E311" i="14" s="1"/>
  <c r="G474" i="14" s="1"/>
  <c r="A556" i="14"/>
  <c r="F312" i="14"/>
  <c r="D299" i="14"/>
  <c r="G478" i="15"/>
  <c r="F282" i="15"/>
  <c r="C280" i="15"/>
  <c r="A554" i="15"/>
  <c r="E279" i="9"/>
  <c r="C279" i="9"/>
  <c r="B280" i="9" s="1"/>
  <c r="A557" i="14" l="1"/>
  <c r="B299" i="14"/>
  <c r="E290" i="15"/>
  <c r="A555" i="15"/>
  <c r="D281" i="15"/>
  <c r="B281" i="15"/>
  <c r="F280" i="9"/>
  <c r="G280" i="9" s="1"/>
  <c r="D280" i="9"/>
  <c r="C299" i="14" l="1"/>
  <c r="A558" i="14"/>
  <c r="G479" i="15"/>
  <c r="F283" i="15"/>
  <c r="C281" i="15"/>
  <c r="A556" i="15"/>
  <c r="E280" i="9"/>
  <c r="C280" i="9"/>
  <c r="B281" i="9" s="1"/>
  <c r="A559" i="14" l="1"/>
  <c r="E312" i="14"/>
  <c r="D300" i="14"/>
  <c r="B300" i="14"/>
  <c r="E291" i="15"/>
  <c r="A557" i="15"/>
  <c r="D282" i="15"/>
  <c r="B282" i="15"/>
  <c r="F281" i="9"/>
  <c r="G281" i="9" s="1"/>
  <c r="D281" i="9"/>
  <c r="C300" i="14" l="1"/>
  <c r="E313" i="14" s="1"/>
  <c r="G476" i="14" s="1"/>
  <c r="G475" i="14"/>
  <c r="F313" i="14"/>
  <c r="A560" i="14"/>
  <c r="G480" i="15"/>
  <c r="F284" i="15"/>
  <c r="C282" i="15"/>
  <c r="A558" i="15"/>
  <c r="E281" i="9"/>
  <c r="C281" i="9"/>
  <c r="B282" i="9" s="1"/>
  <c r="F314" i="14" l="1"/>
  <c r="D301" i="14"/>
  <c r="A561" i="14"/>
  <c r="B301" i="14"/>
  <c r="D283" i="15"/>
  <c r="E292" i="15"/>
  <c r="A559" i="15"/>
  <c r="B283" i="15"/>
  <c r="F282" i="9"/>
  <c r="G282" i="9" s="1"/>
  <c r="D282" i="9"/>
  <c r="C301" i="14" l="1"/>
  <c r="E314" i="14" s="1"/>
  <c r="B302" i="14"/>
  <c r="A562" i="14"/>
  <c r="D302" i="14"/>
  <c r="G481" i="15"/>
  <c r="F285" i="15"/>
  <c r="C283" i="15"/>
  <c r="A560" i="15"/>
  <c r="E282" i="9"/>
  <c r="C282" i="9"/>
  <c r="B283" i="9" s="1"/>
  <c r="C302" i="14" l="1"/>
  <c r="E315" i="14" s="1"/>
  <c r="G478" i="14" s="1"/>
  <c r="D303" i="14"/>
  <c r="A563" i="14"/>
  <c r="G477" i="14"/>
  <c r="F315" i="14"/>
  <c r="F316" i="14" s="1"/>
  <c r="E293" i="15"/>
  <c r="A561" i="15"/>
  <c r="D284" i="15"/>
  <c r="B284" i="15"/>
  <c r="F283" i="9"/>
  <c r="G283" i="9" s="1"/>
  <c r="D283" i="9"/>
  <c r="B303" i="14" l="1"/>
  <c r="C303" i="14"/>
  <c r="E316" i="14" s="1"/>
  <c r="G479" i="14" s="1"/>
  <c r="A564" i="14"/>
  <c r="G482" i="15"/>
  <c r="F286" i="15"/>
  <c r="A562" i="15"/>
  <c r="C284" i="15"/>
  <c r="E283" i="9"/>
  <c r="C283" i="9"/>
  <c r="B284" i="9" s="1"/>
  <c r="F317" i="14" l="1"/>
  <c r="A565" i="14"/>
  <c r="B304" i="14"/>
  <c r="D304" i="14"/>
  <c r="E294" i="15"/>
  <c r="B285" i="15"/>
  <c r="A563" i="15"/>
  <c r="D285" i="15"/>
  <c r="F284" i="9"/>
  <c r="G284" i="9" s="1"/>
  <c r="D284" i="9"/>
  <c r="A566" i="14" l="1"/>
  <c r="C304" i="14"/>
  <c r="E317" i="14" s="1"/>
  <c r="G480" i="14" s="1"/>
  <c r="B305" i="14"/>
  <c r="G483" i="15"/>
  <c r="F287" i="15"/>
  <c r="C285" i="15"/>
  <c r="A564" i="15"/>
  <c r="E284" i="9"/>
  <c r="C284" i="9"/>
  <c r="B285" i="9" s="1"/>
  <c r="F318" i="14" l="1"/>
  <c r="A567" i="14"/>
  <c r="D305" i="14"/>
  <c r="D286" i="15"/>
  <c r="E295" i="15"/>
  <c r="A565" i="15"/>
  <c r="B286" i="15"/>
  <c r="F285" i="9"/>
  <c r="G285" i="9" s="1"/>
  <c r="D285" i="9"/>
  <c r="A568" i="14" l="1"/>
  <c r="C305" i="14"/>
  <c r="G484" i="15"/>
  <c r="F288" i="15"/>
  <c r="C286" i="15"/>
  <c r="A566" i="15"/>
  <c r="E285" i="9"/>
  <c r="C285" i="9"/>
  <c r="B286" i="9" s="1"/>
  <c r="E318" i="14" l="1"/>
  <c r="B306" i="14"/>
  <c r="A569" i="14"/>
  <c r="D306" i="14"/>
  <c r="E296" i="15"/>
  <c r="A567" i="15"/>
  <c r="D287" i="15"/>
  <c r="B287" i="15"/>
  <c r="F286" i="9"/>
  <c r="G286" i="9" s="1"/>
  <c r="D286" i="9"/>
  <c r="C306" i="14" l="1"/>
  <c r="E319" i="14" s="1"/>
  <c r="G482" i="14" s="1"/>
  <c r="A570" i="14"/>
  <c r="G481" i="14"/>
  <c r="F319" i="14"/>
  <c r="F320" i="14" s="1"/>
  <c r="G485" i="15"/>
  <c r="F289" i="15"/>
  <c r="A568" i="15"/>
  <c r="C287" i="15"/>
  <c r="E286" i="9"/>
  <c r="C286" i="9"/>
  <c r="B287" i="9" s="1"/>
  <c r="A571" i="14" l="1"/>
  <c r="D307" i="14"/>
  <c r="B307" i="14"/>
  <c r="E297" i="15"/>
  <c r="B288" i="15"/>
  <c r="A569" i="15"/>
  <c r="D288" i="15"/>
  <c r="F287" i="9"/>
  <c r="G287" i="9" s="1"/>
  <c r="D287" i="9"/>
  <c r="C307" i="14" l="1"/>
  <c r="E320" i="14" s="1"/>
  <c r="B308" i="14"/>
  <c r="D308" i="14"/>
  <c r="A572" i="14"/>
  <c r="G486" i="15"/>
  <c r="F290" i="15"/>
  <c r="C288" i="15"/>
  <c r="A570" i="15"/>
  <c r="E287" i="9"/>
  <c r="C287" i="9"/>
  <c r="B288" i="9" s="1"/>
  <c r="C308" i="14" l="1"/>
  <c r="E321" i="14" s="1"/>
  <c r="G484" i="14" s="1"/>
  <c r="A573" i="14"/>
  <c r="G483" i="14"/>
  <c r="F321" i="14"/>
  <c r="F322" i="14" s="1"/>
  <c r="D289" i="15"/>
  <c r="E298" i="15"/>
  <c r="A571" i="15"/>
  <c r="B289" i="15"/>
  <c r="F288" i="9"/>
  <c r="G288" i="9" s="1"/>
  <c r="D288" i="9"/>
  <c r="A574" i="14" l="1"/>
  <c r="B309" i="14"/>
  <c r="D309" i="14"/>
  <c r="G487" i="15"/>
  <c r="F291" i="15"/>
  <c r="C289" i="15"/>
  <c r="A572" i="15"/>
  <c r="E288" i="9"/>
  <c r="C288" i="9"/>
  <c r="B289" i="9" s="1"/>
  <c r="A575" i="14" l="1"/>
  <c r="C309" i="14"/>
  <c r="E322" i="14" s="1"/>
  <c r="E299" i="15"/>
  <c r="A573" i="15"/>
  <c r="D290" i="15"/>
  <c r="B290" i="15"/>
  <c r="F289" i="9"/>
  <c r="G289" i="9" s="1"/>
  <c r="D289" i="9"/>
  <c r="B310" i="14" l="1"/>
  <c r="G485" i="14"/>
  <c r="F323" i="14"/>
  <c r="D310" i="14"/>
  <c r="A576" i="14"/>
  <c r="G488" i="15"/>
  <c r="F292" i="15"/>
  <c r="C290" i="15"/>
  <c r="A574" i="15"/>
  <c r="E289" i="9"/>
  <c r="C289" i="9"/>
  <c r="B290" i="9" s="1"/>
  <c r="A577" i="14" l="1"/>
  <c r="C310" i="14"/>
  <c r="E323" i="14" s="1"/>
  <c r="G486" i="14" s="1"/>
  <c r="E300" i="15"/>
  <c r="A575" i="15"/>
  <c r="D291" i="15"/>
  <c r="B291" i="15"/>
  <c r="F290" i="9"/>
  <c r="G290" i="9" s="1"/>
  <c r="D290" i="9"/>
  <c r="F324" i="14" l="1"/>
  <c r="D311" i="14"/>
  <c r="A578" i="14"/>
  <c r="B311" i="14"/>
  <c r="G489" i="15"/>
  <c r="F293" i="15"/>
  <c r="C291" i="15"/>
  <c r="A576" i="15"/>
  <c r="E290" i="9"/>
  <c r="C290" i="9"/>
  <c r="B291" i="9" s="1"/>
  <c r="C311" i="14" l="1"/>
  <c r="E324" i="14" s="1"/>
  <c r="G487" i="14" s="1"/>
  <c r="A579" i="14"/>
  <c r="F325" i="14"/>
  <c r="E301" i="15"/>
  <c r="A577" i="15"/>
  <c r="D292" i="15"/>
  <c r="B292" i="15"/>
  <c r="F291" i="9"/>
  <c r="G291" i="9" s="1"/>
  <c r="D291" i="9"/>
  <c r="A580" i="14" l="1"/>
  <c r="B312" i="14"/>
  <c r="D312" i="14"/>
  <c r="G490" i="15"/>
  <c r="F294" i="15"/>
  <c r="C292" i="15"/>
  <c r="A578" i="15"/>
  <c r="E291" i="9"/>
  <c r="C291" i="9"/>
  <c r="B292" i="9" s="1"/>
  <c r="C312" i="14" l="1"/>
  <c r="E325" i="14" s="1"/>
  <c r="A581" i="14"/>
  <c r="E302" i="15"/>
  <c r="A579" i="15"/>
  <c r="B293" i="15"/>
  <c r="D293" i="15"/>
  <c r="F292" i="9"/>
  <c r="G292" i="9" s="1"/>
  <c r="D292" i="9"/>
  <c r="A582" i="14" l="1"/>
  <c r="G488" i="14"/>
  <c r="F326" i="14"/>
  <c r="B313" i="14"/>
  <c r="D313" i="14"/>
  <c r="G491" i="15"/>
  <c r="F295" i="15"/>
  <c r="A580" i="15"/>
  <c r="C293" i="15"/>
  <c r="E292" i="9"/>
  <c r="C292" i="9"/>
  <c r="B293" i="9" s="1"/>
  <c r="C313" i="14" l="1"/>
  <c r="E326" i="14" s="1"/>
  <c r="G489" i="14" s="1"/>
  <c r="A583" i="14"/>
  <c r="E303" i="15"/>
  <c r="B294" i="15"/>
  <c r="D294" i="15"/>
  <c r="A581" i="15"/>
  <c r="F293" i="9"/>
  <c r="G293" i="9" s="1"/>
  <c r="D293" i="9"/>
  <c r="B314" i="14" l="1"/>
  <c r="F327" i="14"/>
  <c r="A584" i="14"/>
  <c r="D314" i="14"/>
  <c r="G492" i="15"/>
  <c r="F296" i="15"/>
  <c r="A582" i="15"/>
  <c r="C294" i="15"/>
  <c r="E293" i="9"/>
  <c r="C293" i="9"/>
  <c r="B294" i="9" s="1"/>
  <c r="A585" i="14" l="1"/>
  <c r="C314" i="14"/>
  <c r="E327" i="14" s="1"/>
  <c r="G490" i="14" s="1"/>
  <c r="E304" i="15"/>
  <c r="D295" i="15"/>
  <c r="B295" i="15"/>
  <c r="A583" i="15"/>
  <c r="F294" i="9"/>
  <c r="G294" i="9" s="1"/>
  <c r="D294" i="9"/>
  <c r="B315" i="14" l="1"/>
  <c r="D315" i="14"/>
  <c r="A586" i="14"/>
  <c r="F328" i="14"/>
  <c r="G493" i="15"/>
  <c r="F297" i="15"/>
  <c r="A584" i="15"/>
  <c r="C295" i="15"/>
  <c r="E294" i="9"/>
  <c r="C294" i="9"/>
  <c r="B295" i="9" s="1"/>
  <c r="A587" i="14" l="1"/>
  <c r="C315" i="14"/>
  <c r="E328" i="14" s="1"/>
  <c r="G491" i="14" s="1"/>
  <c r="D296" i="15"/>
  <c r="E305" i="15"/>
  <c r="B296" i="15"/>
  <c r="A585" i="15"/>
  <c r="F295" i="9"/>
  <c r="G295" i="9" s="1"/>
  <c r="D295" i="9"/>
  <c r="D316" i="14" l="1"/>
  <c r="B316" i="14"/>
  <c r="A588" i="14"/>
  <c r="F329" i="14"/>
  <c r="G494" i="15"/>
  <c r="F298" i="15"/>
  <c r="A586" i="15"/>
  <c r="C296" i="15"/>
  <c r="E295" i="9"/>
  <c r="C295" i="9"/>
  <c r="B296" i="9" s="1"/>
  <c r="C316" i="14" l="1"/>
  <c r="E329" i="14" s="1"/>
  <c r="G492" i="14" s="1"/>
  <c r="A589" i="14"/>
  <c r="D317" i="14"/>
  <c r="E306" i="15"/>
  <c r="D297" i="15"/>
  <c r="B297" i="15"/>
  <c r="A587" i="15"/>
  <c r="F296" i="9"/>
  <c r="G296" i="9" s="1"/>
  <c r="D296" i="9"/>
  <c r="A590" i="14" l="1"/>
  <c r="F330" i="14"/>
  <c r="B317" i="14"/>
  <c r="G495" i="15"/>
  <c r="F299" i="15"/>
  <c r="A588" i="15"/>
  <c r="C297" i="15"/>
  <c r="E296" i="9"/>
  <c r="C296" i="9"/>
  <c r="B297" i="9" s="1"/>
  <c r="A591" i="14" l="1"/>
  <c r="C317" i="14"/>
  <c r="B318" i="14"/>
  <c r="E307" i="15"/>
  <c r="B298" i="15"/>
  <c r="A589" i="15"/>
  <c r="D298" i="15"/>
  <c r="F297" i="9"/>
  <c r="G297" i="9" s="1"/>
  <c r="D297" i="9"/>
  <c r="A592" i="14" l="1"/>
  <c r="E330" i="14"/>
  <c r="D318" i="14"/>
  <c r="C318" i="14" s="1"/>
  <c r="G496" i="15"/>
  <c r="F300" i="15"/>
  <c r="C298" i="15"/>
  <c r="A590" i="15"/>
  <c r="E297" i="9"/>
  <c r="C297" i="9"/>
  <c r="B298" i="9" s="1"/>
  <c r="E331" i="14" l="1"/>
  <c r="G494" i="14" s="1"/>
  <c r="B319" i="14"/>
  <c r="G493" i="14"/>
  <c r="F331" i="14"/>
  <c r="F332" i="14" s="1"/>
  <c r="A593" i="14"/>
  <c r="D319" i="14"/>
  <c r="E308" i="15"/>
  <c r="A591" i="15"/>
  <c r="D299" i="15"/>
  <c r="B299" i="15"/>
  <c r="F298" i="9"/>
  <c r="G298" i="9" s="1"/>
  <c r="D298" i="9"/>
  <c r="C319" i="14" l="1"/>
  <c r="E332" i="14" s="1"/>
  <c r="G495" i="14" s="1"/>
  <c r="A594" i="14"/>
  <c r="F333" i="14"/>
  <c r="G497" i="15"/>
  <c r="F301" i="15"/>
  <c r="A592" i="15"/>
  <c r="C299" i="15"/>
  <c r="E298" i="9"/>
  <c r="C298" i="9"/>
  <c r="B299" i="9" s="1"/>
  <c r="A595" i="14" l="1"/>
  <c r="B320" i="14"/>
  <c r="D320" i="14"/>
  <c r="E309" i="15"/>
  <c r="B300" i="15"/>
  <c r="A593" i="15"/>
  <c r="D300" i="15"/>
  <c r="F299" i="9"/>
  <c r="G299" i="9" s="1"/>
  <c r="D299" i="9"/>
  <c r="C320" i="14" l="1"/>
  <c r="E333" i="14" s="1"/>
  <c r="B321" i="14"/>
  <c r="D321" i="14"/>
  <c r="A596" i="14"/>
  <c r="G498" i="15"/>
  <c r="F302" i="15"/>
  <c r="C300" i="15"/>
  <c r="A594" i="15"/>
  <c r="E299" i="9"/>
  <c r="C299" i="9"/>
  <c r="B300" i="9" s="1"/>
  <c r="C321" i="14" l="1"/>
  <c r="E334" i="14" s="1"/>
  <c r="G497" i="14" s="1"/>
  <c r="B322" i="14"/>
  <c r="A597" i="14"/>
  <c r="D322" i="14"/>
  <c r="G496" i="14"/>
  <c r="F334" i="14"/>
  <c r="F335" i="14" s="1"/>
  <c r="D301" i="15"/>
  <c r="E310" i="15"/>
  <c r="A595" i="15"/>
  <c r="B301" i="15"/>
  <c r="F300" i="9"/>
  <c r="G300" i="9" s="1"/>
  <c r="D300" i="9"/>
  <c r="C322" i="14" l="1"/>
  <c r="E335" i="14" s="1"/>
  <c r="G498" i="14" s="1"/>
  <c r="A598" i="14"/>
  <c r="G499" i="15"/>
  <c r="F303" i="15"/>
  <c r="C301" i="15"/>
  <c r="A596" i="15"/>
  <c r="E300" i="9"/>
  <c r="C300" i="9"/>
  <c r="B301" i="9" s="1"/>
  <c r="A599" i="14" l="1"/>
  <c r="B323" i="14"/>
  <c r="D323" i="14"/>
  <c r="F336" i="14"/>
  <c r="E311" i="15"/>
  <c r="A597" i="15"/>
  <c r="D302" i="15"/>
  <c r="B302" i="15"/>
  <c r="F301" i="9"/>
  <c r="G301" i="9" s="1"/>
  <c r="D301" i="9"/>
  <c r="C323" i="14" l="1"/>
  <c r="E336" i="14" s="1"/>
  <c r="G499" i="14" s="1"/>
  <c r="A600" i="14"/>
  <c r="G500" i="15"/>
  <c r="F304" i="15"/>
  <c r="C302" i="15"/>
  <c r="A598" i="15"/>
  <c r="E301" i="9"/>
  <c r="C301" i="9"/>
  <c r="B302" i="9" s="1"/>
  <c r="D324" i="14" l="1"/>
  <c r="A601" i="14"/>
  <c r="B324" i="14"/>
  <c r="F337" i="14"/>
  <c r="D303" i="15"/>
  <c r="E312" i="15"/>
  <c r="A599" i="15"/>
  <c r="B303" i="15"/>
  <c r="F302" i="9"/>
  <c r="G302" i="9" s="1"/>
  <c r="D302" i="9"/>
  <c r="C324" i="14" l="1"/>
  <c r="E337" i="14" s="1"/>
  <c r="G500" i="14" s="1"/>
  <c r="A602" i="14"/>
  <c r="D325" i="14"/>
  <c r="G501" i="15"/>
  <c r="F305" i="15"/>
  <c r="C303" i="15"/>
  <c r="A600" i="15"/>
  <c r="E302" i="9"/>
  <c r="C302" i="9"/>
  <c r="B303" i="9" s="1"/>
  <c r="A603" i="14" l="1"/>
  <c r="B325" i="14"/>
  <c r="F338" i="14"/>
  <c r="E313" i="15"/>
  <c r="A601" i="15"/>
  <c r="D304" i="15"/>
  <c r="B304" i="15"/>
  <c r="F303" i="9"/>
  <c r="G303" i="9" s="1"/>
  <c r="D303" i="9"/>
  <c r="C325" i="14" l="1"/>
  <c r="B326" i="14" s="1"/>
  <c r="A604" i="14"/>
  <c r="G502" i="15"/>
  <c r="F306" i="15"/>
  <c r="C304" i="15"/>
  <c r="A602" i="15"/>
  <c r="E303" i="9"/>
  <c r="C303" i="9"/>
  <c r="B304" i="9" s="1"/>
  <c r="A605" i="14" l="1"/>
  <c r="E338" i="14"/>
  <c r="D326" i="14"/>
  <c r="E314" i="15"/>
  <c r="A603" i="15"/>
  <c r="D305" i="15"/>
  <c r="B305" i="15"/>
  <c r="F304" i="9"/>
  <c r="G304" i="9" s="1"/>
  <c r="D304" i="9"/>
  <c r="A606" i="14" l="1"/>
  <c r="G501" i="14"/>
  <c r="F339" i="14"/>
  <c r="C326" i="14"/>
  <c r="G503" i="15"/>
  <c r="F307" i="15"/>
  <c r="A604" i="15"/>
  <c r="C305" i="15"/>
  <c r="E304" i="9"/>
  <c r="C304" i="9"/>
  <c r="B305" i="9" s="1"/>
  <c r="E339" i="14" l="1"/>
  <c r="G502" i="14" s="1"/>
  <c r="B327" i="14"/>
  <c r="D327" i="14"/>
  <c r="A607" i="14"/>
  <c r="E315" i="15"/>
  <c r="B306" i="15"/>
  <c r="A605" i="15"/>
  <c r="D306" i="15"/>
  <c r="F305" i="9"/>
  <c r="G305" i="9" s="1"/>
  <c r="D305" i="9"/>
  <c r="F340" i="14" l="1"/>
  <c r="C327" i="14"/>
  <c r="E340" i="14" s="1"/>
  <c r="G503" i="14" s="1"/>
  <c r="A608" i="14"/>
  <c r="D328" i="14"/>
  <c r="G504" i="15"/>
  <c r="F308" i="15"/>
  <c r="C306" i="15"/>
  <c r="A606" i="15"/>
  <c r="E305" i="9"/>
  <c r="C305" i="9"/>
  <c r="B306" i="9" s="1"/>
  <c r="A609" i="14" l="1"/>
  <c r="B328" i="14"/>
  <c r="F341" i="14"/>
  <c r="E316" i="15"/>
  <c r="A607" i="15"/>
  <c r="B307" i="15"/>
  <c r="D307" i="15"/>
  <c r="F306" i="9"/>
  <c r="G306" i="9" s="1"/>
  <c r="D306" i="9"/>
  <c r="C328" i="14" l="1"/>
  <c r="A610" i="14"/>
  <c r="G505" i="15"/>
  <c r="F309" i="15"/>
  <c r="C307" i="15"/>
  <c r="A608" i="15"/>
  <c r="E306" i="9"/>
  <c r="C306" i="9"/>
  <c r="B307" i="9" s="1"/>
  <c r="A611" i="14" l="1"/>
  <c r="E341" i="14"/>
  <c r="D329" i="14"/>
  <c r="B329" i="14"/>
  <c r="E317" i="15"/>
  <c r="A609" i="15"/>
  <c r="B308" i="15"/>
  <c r="D308" i="15"/>
  <c r="F307" i="9"/>
  <c r="G307" i="9" s="1"/>
  <c r="D307" i="9"/>
  <c r="C329" i="14" l="1"/>
  <c r="E342" i="14" s="1"/>
  <c r="G505" i="14" s="1"/>
  <c r="B330" i="14"/>
  <c r="D330" i="14"/>
  <c r="G504" i="14"/>
  <c r="F342" i="14"/>
  <c r="F343" i="14" s="1"/>
  <c r="A612" i="14"/>
  <c r="G506" i="15"/>
  <c r="F310" i="15"/>
  <c r="C308" i="15"/>
  <c r="A610" i="15"/>
  <c r="E307" i="9"/>
  <c r="C307" i="9"/>
  <c r="B308" i="9" s="1"/>
  <c r="A613" i="14" l="1"/>
  <c r="C330" i="14"/>
  <c r="E343" i="14" s="1"/>
  <c r="G506" i="14" s="1"/>
  <c r="E318" i="15"/>
  <c r="A611" i="15"/>
  <c r="B309" i="15"/>
  <c r="D309" i="15"/>
  <c r="F308" i="9"/>
  <c r="G308" i="9" s="1"/>
  <c r="D308" i="9"/>
  <c r="B331" i="14" l="1"/>
  <c r="D331" i="14"/>
  <c r="F344" i="14"/>
  <c r="A614" i="14"/>
  <c r="G507" i="15"/>
  <c r="F311" i="15"/>
  <c r="C309" i="15"/>
  <c r="A612" i="15"/>
  <c r="E308" i="9"/>
  <c r="C308" i="9"/>
  <c r="B309" i="9" s="1"/>
  <c r="A615" i="14" l="1"/>
  <c r="C331" i="14"/>
  <c r="E344" i="14" s="1"/>
  <c r="G507" i="14" s="1"/>
  <c r="E319" i="15"/>
  <c r="A613" i="15"/>
  <c r="D310" i="15"/>
  <c r="B310" i="15"/>
  <c r="F309" i="9"/>
  <c r="G309" i="9" s="1"/>
  <c r="D309" i="9"/>
  <c r="B332" i="14" l="1"/>
  <c r="D332" i="14"/>
  <c r="A616" i="14"/>
  <c r="F345" i="14"/>
  <c r="G508" i="15"/>
  <c r="F312" i="15"/>
  <c r="C310" i="15"/>
  <c r="A614" i="15"/>
  <c r="E309" i="9"/>
  <c r="C309" i="9"/>
  <c r="B310" i="9" s="1"/>
  <c r="A617" i="14" l="1"/>
  <c r="C332" i="14"/>
  <c r="E345" i="14" s="1"/>
  <c r="G508" i="14" s="1"/>
  <c r="D311" i="15"/>
  <c r="E320" i="15"/>
  <c r="A615" i="15"/>
  <c r="B311" i="15"/>
  <c r="F310" i="9"/>
  <c r="G310" i="9" s="1"/>
  <c r="D310" i="9"/>
  <c r="B333" i="14" l="1"/>
  <c r="A618" i="14"/>
  <c r="F346" i="14"/>
  <c r="D333" i="14"/>
  <c r="G509" i="15"/>
  <c r="F313" i="15"/>
  <c r="C311" i="15"/>
  <c r="A616" i="15"/>
  <c r="E310" i="9"/>
  <c r="C310" i="9"/>
  <c r="B311" i="9" s="1"/>
  <c r="A619" i="14" l="1"/>
  <c r="C333" i="14"/>
  <c r="E346" i="14" s="1"/>
  <c r="G509" i="14" s="1"/>
  <c r="E321" i="15"/>
  <c r="D312" i="15"/>
  <c r="A617" i="15"/>
  <c r="B312" i="15"/>
  <c r="F311" i="9"/>
  <c r="G311" i="9" s="1"/>
  <c r="D311" i="9"/>
  <c r="D334" i="14" l="1"/>
  <c r="B334" i="14"/>
  <c r="A620" i="14"/>
  <c r="F347" i="14"/>
  <c r="G510" i="15"/>
  <c r="F314" i="15"/>
  <c r="C312" i="15"/>
  <c r="A618" i="15"/>
  <c r="E311" i="9"/>
  <c r="C311" i="9"/>
  <c r="B312" i="9" s="1"/>
  <c r="C334" i="14" l="1"/>
  <c r="E347" i="14" s="1"/>
  <c r="G510" i="14" s="1"/>
  <c r="B335" i="14"/>
  <c r="A621" i="14"/>
  <c r="E322" i="15"/>
  <c r="A619" i="15"/>
  <c r="D313" i="15"/>
  <c r="B313" i="15"/>
  <c r="F312" i="9"/>
  <c r="G312" i="9" s="1"/>
  <c r="D312" i="9"/>
  <c r="D335" i="14" l="1"/>
  <c r="F348" i="14"/>
  <c r="C335" i="14"/>
  <c r="E348" i="14" s="1"/>
  <c r="G511" i="14" s="1"/>
  <c r="A622" i="14"/>
  <c r="G511" i="15"/>
  <c r="F315" i="15"/>
  <c r="C313" i="15"/>
  <c r="A620" i="15"/>
  <c r="E312" i="9"/>
  <c r="C312" i="9"/>
  <c r="B313" i="9" s="1"/>
  <c r="A623" i="14" l="1"/>
  <c r="B336" i="14"/>
  <c r="F349" i="14"/>
  <c r="D336" i="14"/>
  <c r="E323" i="15"/>
  <c r="A621" i="15"/>
  <c r="D314" i="15"/>
  <c r="B314" i="15"/>
  <c r="F313" i="9"/>
  <c r="G313" i="9" s="1"/>
  <c r="D313" i="9"/>
  <c r="C336" i="14" l="1"/>
  <c r="E349" i="14" s="1"/>
  <c r="G512" i="14" s="1"/>
  <c r="A624" i="14"/>
  <c r="G512" i="15"/>
  <c r="F316" i="15"/>
  <c r="C314" i="15"/>
  <c r="A622" i="15"/>
  <c r="E313" i="9"/>
  <c r="C313" i="9"/>
  <c r="B314" i="9" s="1"/>
  <c r="F350" i="14" l="1"/>
  <c r="A625" i="14"/>
  <c r="B337" i="14"/>
  <c r="D337" i="14"/>
  <c r="E324" i="15"/>
  <c r="A623" i="15"/>
  <c r="B315" i="15"/>
  <c r="D315" i="15"/>
  <c r="F314" i="9"/>
  <c r="G314" i="9" s="1"/>
  <c r="D314" i="9"/>
  <c r="C337" i="14" l="1"/>
  <c r="E350" i="14" s="1"/>
  <c r="G513" i="14" s="1"/>
  <c r="B338" i="14"/>
  <c r="D338" i="14"/>
  <c r="A626" i="14"/>
  <c r="F351" i="14"/>
  <c r="G513" i="15"/>
  <c r="F317" i="15"/>
  <c r="C315" i="15"/>
  <c r="A624" i="15"/>
  <c r="E314" i="9"/>
  <c r="C314" i="9"/>
  <c r="B315" i="9" s="1"/>
  <c r="C338" i="14" l="1"/>
  <c r="E351" i="14" s="1"/>
  <c r="G514" i="14" s="1"/>
  <c r="A627" i="14"/>
  <c r="E325" i="15"/>
  <c r="A625" i="15"/>
  <c r="B316" i="15"/>
  <c r="D316" i="15"/>
  <c r="F315" i="9"/>
  <c r="G315" i="9" s="1"/>
  <c r="D315" i="9"/>
  <c r="A628" i="14" l="1"/>
  <c r="B339" i="14"/>
  <c r="D339" i="14"/>
  <c r="F352" i="14"/>
  <c r="G514" i="15"/>
  <c r="F318" i="15"/>
  <c r="C316" i="15"/>
  <c r="A626" i="15"/>
  <c r="E315" i="9"/>
  <c r="C315" i="9"/>
  <c r="B316" i="9" s="1"/>
  <c r="C339" i="14" l="1"/>
  <c r="E352" i="14" s="1"/>
  <c r="G515" i="14" s="1"/>
  <c r="A629" i="14"/>
  <c r="E326" i="15"/>
  <c r="A627" i="15"/>
  <c r="B317" i="15"/>
  <c r="D317" i="15"/>
  <c r="F316" i="9"/>
  <c r="G316" i="9" s="1"/>
  <c r="D316" i="9"/>
  <c r="A630" i="14" l="1"/>
  <c r="B340" i="14"/>
  <c r="D340" i="14"/>
  <c r="F353" i="14"/>
  <c r="G515" i="15"/>
  <c r="F319" i="15"/>
  <c r="C317" i="15"/>
  <c r="A628" i="15"/>
  <c r="E316" i="9"/>
  <c r="C316" i="9"/>
  <c r="B317" i="9" s="1"/>
  <c r="C340" i="14" l="1"/>
  <c r="E353" i="14" s="1"/>
  <c r="G516" i="14" s="1"/>
  <c r="A631" i="14"/>
  <c r="E327" i="15"/>
  <c r="A629" i="15"/>
  <c r="B318" i="15"/>
  <c r="D318" i="15"/>
  <c r="F317" i="9"/>
  <c r="G317" i="9" s="1"/>
  <c r="D317" i="9"/>
  <c r="A632" i="14" l="1"/>
  <c r="F354" i="14"/>
  <c r="B341" i="14"/>
  <c r="D341" i="14"/>
  <c r="G516" i="15"/>
  <c r="F320" i="15"/>
  <c r="C318" i="15"/>
  <c r="A630" i="15"/>
  <c r="E317" i="9"/>
  <c r="C317" i="9"/>
  <c r="B318" i="9" s="1"/>
  <c r="C341" i="14" l="1"/>
  <c r="E354" i="14" s="1"/>
  <c r="G517" i="14" s="1"/>
  <c r="A633" i="14"/>
  <c r="E328" i="15"/>
  <c r="A631" i="15"/>
  <c r="B319" i="15"/>
  <c r="D319" i="15"/>
  <c r="F318" i="9"/>
  <c r="G318" i="9" s="1"/>
  <c r="D318" i="9"/>
  <c r="F355" i="14" l="1"/>
  <c r="D342" i="14"/>
  <c r="A634" i="14"/>
  <c r="B342" i="14"/>
  <c r="G517" i="15"/>
  <c r="F321" i="15"/>
  <c r="A632" i="15"/>
  <c r="C319" i="15"/>
  <c r="E318" i="9"/>
  <c r="C318" i="9"/>
  <c r="B319" i="9" s="1"/>
  <c r="C342" i="14" l="1"/>
  <c r="E355" i="14" s="1"/>
  <c r="G518" i="14" s="1"/>
  <c r="B343" i="14"/>
  <c r="A635" i="14"/>
  <c r="D343" i="14"/>
  <c r="F356" i="14"/>
  <c r="E329" i="15"/>
  <c r="B320" i="15"/>
  <c r="A633" i="15"/>
  <c r="D320" i="15"/>
  <c r="F319" i="9"/>
  <c r="G319" i="9" s="1"/>
  <c r="D319" i="9"/>
  <c r="A636" i="14" l="1"/>
  <c r="C343" i="14"/>
  <c r="E356" i="14" s="1"/>
  <c r="G519" i="14" s="1"/>
  <c r="D344" i="14"/>
  <c r="G518" i="15"/>
  <c r="F322" i="15"/>
  <c r="A634" i="15"/>
  <c r="C320" i="15"/>
  <c r="E319" i="9"/>
  <c r="C319" i="9"/>
  <c r="B320" i="9" s="1"/>
  <c r="B344" i="14" l="1"/>
  <c r="C344" i="14"/>
  <c r="E357" i="14" s="1"/>
  <c r="G520" i="14" s="1"/>
  <c r="A637" i="14"/>
  <c r="F357" i="14"/>
  <c r="E330" i="15"/>
  <c r="B321" i="15"/>
  <c r="A635" i="15"/>
  <c r="D321" i="15"/>
  <c r="F320" i="9"/>
  <c r="G320" i="9" s="1"/>
  <c r="D320" i="9"/>
  <c r="F358" i="14" l="1"/>
  <c r="A638" i="14"/>
  <c r="B345" i="14"/>
  <c r="D345" i="14"/>
  <c r="G519" i="15"/>
  <c r="F323" i="15"/>
  <c r="A636" i="15"/>
  <c r="C321" i="15"/>
  <c r="E320" i="9"/>
  <c r="C320" i="9"/>
  <c r="B321" i="9" s="1"/>
  <c r="C345" i="14" l="1"/>
  <c r="E358" i="14" s="1"/>
  <c r="A639" i="14"/>
  <c r="E331" i="15"/>
  <c r="B322" i="15"/>
  <c r="A637" i="15"/>
  <c r="D322" i="15"/>
  <c r="F321" i="9"/>
  <c r="G321" i="9" s="1"/>
  <c r="D321" i="9"/>
  <c r="A640" i="14" l="1"/>
  <c r="G521" i="14"/>
  <c r="F359" i="14"/>
  <c r="B346" i="14"/>
  <c r="D346" i="14"/>
  <c r="G520" i="15"/>
  <c r="F324" i="15"/>
  <c r="A638" i="15"/>
  <c r="C322" i="15"/>
  <c r="E321" i="9"/>
  <c r="C321" i="9"/>
  <c r="B322" i="9" s="1"/>
  <c r="C346" i="14" l="1"/>
  <c r="E359" i="14" s="1"/>
  <c r="G522" i="14" s="1"/>
  <c r="B347" i="14"/>
  <c r="A641" i="14"/>
  <c r="D347" i="14"/>
  <c r="F360" i="14"/>
  <c r="E332" i="15"/>
  <c r="B323" i="15"/>
  <c r="A639" i="15"/>
  <c r="D323" i="15"/>
  <c r="F322" i="9"/>
  <c r="G322" i="9" s="1"/>
  <c r="D322" i="9"/>
  <c r="C347" i="14" l="1"/>
  <c r="E360" i="14" s="1"/>
  <c r="G523" i="14" s="1"/>
  <c r="A642" i="14"/>
  <c r="G521" i="15"/>
  <c r="F325" i="15"/>
  <c r="A640" i="15"/>
  <c r="C323" i="15"/>
  <c r="E322" i="9"/>
  <c r="C322" i="9"/>
  <c r="B323" i="9" s="1"/>
  <c r="A643" i="14" l="1"/>
  <c r="F361" i="14"/>
  <c r="B348" i="14"/>
  <c r="D348" i="14"/>
  <c r="E333" i="15"/>
  <c r="B324" i="15"/>
  <c r="A641" i="15"/>
  <c r="D324" i="15"/>
  <c r="F323" i="9"/>
  <c r="G323" i="9" s="1"/>
  <c r="D323" i="9"/>
  <c r="C348" i="14" l="1"/>
  <c r="E361" i="14" s="1"/>
  <c r="G524" i="14" s="1"/>
  <c r="A644" i="14"/>
  <c r="G522" i="15"/>
  <c r="F326" i="15"/>
  <c r="C324" i="15"/>
  <c r="A642" i="15"/>
  <c r="E323" i="9"/>
  <c r="C323" i="9"/>
  <c r="B324" i="9" s="1"/>
  <c r="A645" i="14" l="1"/>
  <c r="F362" i="14"/>
  <c r="D349" i="14"/>
  <c r="B349" i="14"/>
  <c r="D325" i="15"/>
  <c r="E334" i="15"/>
  <c r="A643" i="15"/>
  <c r="B325" i="15"/>
  <c r="F324" i="9"/>
  <c r="G324" i="9" s="1"/>
  <c r="D324" i="9"/>
  <c r="C349" i="14" l="1"/>
  <c r="E362" i="14" s="1"/>
  <c r="G525" i="14" s="1"/>
  <c r="A646" i="14"/>
  <c r="G523" i="15"/>
  <c r="F327" i="15"/>
  <c r="C325" i="15"/>
  <c r="A644" i="15"/>
  <c r="E324" i="9"/>
  <c r="C324" i="9"/>
  <c r="B325" i="9" s="1"/>
  <c r="A647" i="14" l="1"/>
  <c r="F363" i="14"/>
  <c r="B350" i="14"/>
  <c r="D350" i="14"/>
  <c r="E335" i="15"/>
  <c r="A645" i="15"/>
  <c r="D326" i="15"/>
  <c r="B326" i="15"/>
  <c r="F325" i="9"/>
  <c r="G325" i="9" s="1"/>
  <c r="D325" i="9"/>
  <c r="C350" i="14" l="1"/>
  <c r="E363" i="14" s="1"/>
  <c r="G526" i="14" s="1"/>
  <c r="B351" i="14"/>
  <c r="D351" i="14"/>
  <c r="F364" i="14"/>
  <c r="A648" i="14"/>
  <c r="G524" i="15"/>
  <c r="F328" i="15"/>
  <c r="C326" i="15"/>
  <c r="A646" i="15"/>
  <c r="E325" i="9"/>
  <c r="C325" i="9"/>
  <c r="B326" i="9" s="1"/>
  <c r="C351" i="14" l="1"/>
  <c r="E364" i="14" s="1"/>
  <c r="G527" i="14" s="1"/>
  <c r="A649" i="14"/>
  <c r="E336" i="15"/>
  <c r="A647" i="15"/>
  <c r="D327" i="15"/>
  <c r="B327" i="15"/>
  <c r="F326" i="9"/>
  <c r="G326" i="9" s="1"/>
  <c r="D326" i="9"/>
  <c r="A650" i="14" l="1"/>
  <c r="B352" i="14"/>
  <c r="D352" i="14"/>
  <c r="F365" i="14"/>
  <c r="G525" i="15"/>
  <c r="F329" i="15"/>
  <c r="C327" i="15"/>
  <c r="A648" i="15"/>
  <c r="E326" i="9"/>
  <c r="C326" i="9"/>
  <c r="B327" i="9" s="1"/>
  <c r="C352" i="14" l="1"/>
  <c r="E365" i="14" s="1"/>
  <c r="G528" i="14" s="1"/>
  <c r="A651" i="14"/>
  <c r="E337" i="15"/>
  <c r="A649" i="15"/>
  <c r="D328" i="15"/>
  <c r="B328" i="15"/>
  <c r="F327" i="9"/>
  <c r="G327" i="9" s="1"/>
  <c r="D327" i="9"/>
  <c r="A652" i="14" l="1"/>
  <c r="B353" i="14"/>
  <c r="F366" i="14"/>
  <c r="D353" i="14"/>
  <c r="G526" i="15"/>
  <c r="F330" i="15"/>
  <c r="C328" i="15"/>
  <c r="A650" i="15"/>
  <c r="E327" i="9"/>
  <c r="C327" i="9"/>
  <c r="B328" i="9" s="1"/>
  <c r="C353" i="14" l="1"/>
  <c r="E366" i="14" s="1"/>
  <c r="G529" i="14" s="1"/>
  <c r="A653" i="14"/>
  <c r="D329" i="15"/>
  <c r="E338" i="15"/>
  <c r="A651" i="15"/>
  <c r="B329" i="15"/>
  <c r="F328" i="9"/>
  <c r="G328" i="9" s="1"/>
  <c r="D328" i="9"/>
  <c r="A654" i="14" l="1"/>
  <c r="B354" i="14"/>
  <c r="D354" i="14"/>
  <c r="F367" i="14"/>
  <c r="G527" i="15"/>
  <c r="F331" i="15"/>
  <c r="C329" i="15"/>
  <c r="A652" i="15"/>
  <c r="E328" i="9"/>
  <c r="C328" i="9"/>
  <c r="B329" i="9" s="1"/>
  <c r="C354" i="14" l="1"/>
  <c r="E367" i="14" s="1"/>
  <c r="G530" i="14" s="1"/>
  <c r="A655" i="14"/>
  <c r="E339" i="15"/>
  <c r="A653" i="15"/>
  <c r="D330" i="15"/>
  <c r="B330" i="15"/>
  <c r="F329" i="9"/>
  <c r="G329" i="9" s="1"/>
  <c r="D329" i="9"/>
  <c r="A656" i="14" l="1"/>
  <c r="D355" i="14"/>
  <c r="B355" i="14"/>
  <c r="F368" i="14"/>
  <c r="G528" i="15"/>
  <c r="F332" i="15"/>
  <c r="C330" i="15"/>
  <c r="A654" i="15"/>
  <c r="E329" i="9"/>
  <c r="C329" i="9"/>
  <c r="B330" i="9" s="1"/>
  <c r="C355" i="14" l="1"/>
  <c r="E368" i="14" s="1"/>
  <c r="G531" i="14" s="1"/>
  <c r="A657" i="14"/>
  <c r="D331" i="15"/>
  <c r="E340" i="15"/>
  <c r="A655" i="15"/>
  <c r="B331" i="15"/>
  <c r="F330" i="9"/>
  <c r="G330" i="9" s="1"/>
  <c r="D330" i="9"/>
  <c r="A658" i="14" l="1"/>
  <c r="D356" i="14"/>
  <c r="F369" i="14"/>
  <c r="B356" i="14"/>
  <c r="G529" i="15"/>
  <c r="F333" i="15"/>
  <c r="C331" i="15"/>
  <c r="A656" i="15"/>
  <c r="E330" i="9"/>
  <c r="C330" i="9"/>
  <c r="B331" i="9" s="1"/>
  <c r="C356" i="14" l="1"/>
  <c r="E369" i="14" s="1"/>
  <c r="G532" i="14" s="1"/>
  <c r="A659" i="14"/>
  <c r="E341" i="15"/>
  <c r="A657" i="15"/>
  <c r="D332" i="15"/>
  <c r="B332" i="15"/>
  <c r="F331" i="9"/>
  <c r="G331" i="9" s="1"/>
  <c r="D331" i="9"/>
  <c r="A660" i="14" l="1"/>
  <c r="D357" i="14"/>
  <c r="B357" i="14"/>
  <c r="F370" i="14"/>
  <c r="G530" i="15"/>
  <c r="F334" i="15"/>
  <c r="C332" i="15"/>
  <c r="A658" i="15"/>
  <c r="E331" i="9"/>
  <c r="C331" i="9"/>
  <c r="B332" i="9" s="1"/>
  <c r="C357" i="14" l="1"/>
  <c r="E370" i="14" s="1"/>
  <c r="G533" i="14" s="1"/>
  <c r="A661" i="14"/>
  <c r="E342" i="15"/>
  <c r="A659" i="15"/>
  <c r="D333" i="15"/>
  <c r="B333" i="15"/>
  <c r="F332" i="9"/>
  <c r="G332" i="9" s="1"/>
  <c r="D332" i="9"/>
  <c r="A662" i="14" l="1"/>
  <c r="D358" i="14"/>
  <c r="B358" i="14"/>
  <c r="F371" i="14"/>
  <c r="G531" i="15"/>
  <c r="F335" i="15"/>
  <c r="C333" i="15"/>
  <c r="A660" i="15"/>
  <c r="E332" i="9"/>
  <c r="C332" i="9"/>
  <c r="B333" i="9" s="1"/>
  <c r="C358" i="14" l="1"/>
  <c r="E371" i="14" s="1"/>
  <c r="G534" i="14" s="1"/>
  <c r="A663" i="14"/>
  <c r="E343" i="15"/>
  <c r="A661" i="15"/>
  <c r="D334" i="15"/>
  <c r="B334" i="15"/>
  <c r="F333" i="9"/>
  <c r="G333" i="9" s="1"/>
  <c r="D333" i="9"/>
  <c r="A664" i="14" l="1"/>
  <c r="D359" i="14"/>
  <c r="B359" i="14"/>
  <c r="F372" i="14"/>
  <c r="G532" i="15"/>
  <c r="F336" i="15"/>
  <c r="C334" i="15"/>
  <c r="A662" i="15"/>
  <c r="E333" i="9"/>
  <c r="C333" i="9"/>
  <c r="B334" i="9" s="1"/>
  <c r="C359" i="14" l="1"/>
  <c r="E372" i="14" s="1"/>
  <c r="G535" i="14" s="1"/>
  <c r="A665" i="14"/>
  <c r="D335" i="15"/>
  <c r="E344" i="15"/>
  <c r="A663" i="15"/>
  <c r="B335" i="15"/>
  <c r="F334" i="9"/>
  <c r="G334" i="9" s="1"/>
  <c r="D334" i="9"/>
  <c r="A666" i="14" l="1"/>
  <c r="D360" i="14"/>
  <c r="B360" i="14"/>
  <c r="F373" i="14"/>
  <c r="G533" i="15"/>
  <c r="F337" i="15"/>
  <c r="C335" i="15"/>
  <c r="A664" i="15"/>
  <c r="E334" i="9"/>
  <c r="C334" i="9"/>
  <c r="B335" i="9" s="1"/>
  <c r="C360" i="14" l="1"/>
  <c r="E373" i="14" s="1"/>
  <c r="G536" i="14" s="1"/>
  <c r="A667" i="14"/>
  <c r="E345" i="15"/>
  <c r="A665" i="15"/>
  <c r="D336" i="15"/>
  <c r="B336" i="15"/>
  <c r="F335" i="9"/>
  <c r="G335" i="9" s="1"/>
  <c r="D335" i="9"/>
  <c r="F374" i="14" l="1"/>
  <c r="A668" i="14"/>
  <c r="D361" i="14"/>
  <c r="B361" i="14"/>
  <c r="G534" i="15"/>
  <c r="F338" i="15"/>
  <c r="C336" i="15"/>
  <c r="A666" i="15"/>
  <c r="E335" i="9"/>
  <c r="C335" i="9"/>
  <c r="B336" i="9" s="1"/>
  <c r="C361" i="14" l="1"/>
  <c r="E374" i="14" s="1"/>
  <c r="A669" i="14"/>
  <c r="E346" i="15"/>
  <c r="A667" i="15"/>
  <c r="D337" i="15"/>
  <c r="B337" i="15"/>
  <c r="F336" i="9"/>
  <c r="G336" i="9" s="1"/>
  <c r="D336" i="9"/>
  <c r="A670" i="14" l="1"/>
  <c r="G537" i="14"/>
  <c r="F375" i="14"/>
  <c r="B362" i="14"/>
  <c r="D362" i="14"/>
  <c r="G535" i="15"/>
  <c r="F339" i="15"/>
  <c r="C337" i="15"/>
  <c r="A668" i="15"/>
  <c r="E336" i="9"/>
  <c r="C336" i="9"/>
  <c r="B337" i="9" s="1"/>
  <c r="C362" i="14" l="1"/>
  <c r="E375" i="14" s="1"/>
  <c r="G538" i="14" s="1"/>
  <c r="D363" i="14"/>
  <c r="A671" i="14"/>
  <c r="E347" i="15"/>
  <c r="A669" i="15"/>
  <c r="D338" i="15"/>
  <c r="B338" i="15"/>
  <c r="F337" i="9"/>
  <c r="G337" i="9" s="1"/>
  <c r="D337" i="9"/>
  <c r="F376" i="14" l="1"/>
  <c r="B363" i="14"/>
  <c r="C363" i="14"/>
  <c r="E376" i="14" s="1"/>
  <c r="G539" i="14" s="1"/>
  <c r="A672" i="14"/>
  <c r="G536" i="15"/>
  <c r="F340" i="15"/>
  <c r="C338" i="15"/>
  <c r="A670" i="15"/>
  <c r="E337" i="9"/>
  <c r="C337" i="9"/>
  <c r="B338" i="9" s="1"/>
  <c r="B364" i="14" l="1"/>
  <c r="A673" i="14"/>
  <c r="F377" i="14"/>
  <c r="D364" i="14"/>
  <c r="D339" i="15"/>
  <c r="E348" i="15"/>
  <c r="A671" i="15"/>
  <c r="B339" i="15"/>
  <c r="F338" i="9"/>
  <c r="G338" i="9" s="1"/>
  <c r="D338" i="9"/>
  <c r="A674" i="14" l="1"/>
  <c r="C364" i="14"/>
  <c r="E377" i="14" s="1"/>
  <c r="G540" i="14" s="1"/>
  <c r="G537" i="15"/>
  <c r="F341" i="15"/>
  <c r="C339" i="15"/>
  <c r="A672" i="15"/>
  <c r="E338" i="9"/>
  <c r="C338" i="9"/>
  <c r="B339" i="9" s="1"/>
  <c r="A675" i="14" l="1"/>
  <c r="B365" i="14"/>
  <c r="F378" i="14"/>
  <c r="D365" i="14"/>
  <c r="E349" i="15"/>
  <c r="A673" i="15"/>
  <c r="D340" i="15"/>
  <c r="B340" i="15"/>
  <c r="F339" i="9"/>
  <c r="G339" i="9" s="1"/>
  <c r="D339" i="9"/>
  <c r="C365" i="14" l="1"/>
  <c r="E378" i="14" s="1"/>
  <c r="G541" i="14" s="1"/>
  <c r="A676" i="14"/>
  <c r="G538" i="15"/>
  <c r="F342" i="15"/>
  <c r="C340" i="15"/>
  <c r="A674" i="15"/>
  <c r="E339" i="9"/>
  <c r="C339" i="9"/>
  <c r="B340" i="9" s="1"/>
  <c r="A677" i="14" l="1"/>
  <c r="B366" i="14"/>
  <c r="F379" i="14"/>
  <c r="D366" i="14"/>
  <c r="E350" i="15"/>
  <c r="A675" i="15"/>
  <c r="B341" i="15"/>
  <c r="D341" i="15"/>
  <c r="F340" i="9"/>
  <c r="G340" i="9" s="1"/>
  <c r="D340" i="9"/>
  <c r="C366" i="14" l="1"/>
  <c r="E379" i="14" s="1"/>
  <c r="G542" i="14" s="1"/>
  <c r="A678" i="14"/>
  <c r="D367" i="14"/>
  <c r="G539" i="15"/>
  <c r="F343" i="15"/>
  <c r="C341" i="15"/>
  <c r="A676" i="15"/>
  <c r="E340" i="9"/>
  <c r="C340" i="9"/>
  <c r="B341" i="9" s="1"/>
  <c r="A679" i="14" l="1"/>
  <c r="B367" i="14"/>
  <c r="F380" i="14"/>
  <c r="E351" i="15"/>
  <c r="D342" i="15"/>
  <c r="A677" i="15"/>
  <c r="B342" i="15"/>
  <c r="F341" i="9"/>
  <c r="G341" i="9" s="1"/>
  <c r="D341" i="9"/>
  <c r="A680" i="14" l="1"/>
  <c r="C367" i="14"/>
  <c r="G540" i="15"/>
  <c r="F344" i="15"/>
  <c r="C342" i="15"/>
  <c r="A678" i="15"/>
  <c r="E341" i="9"/>
  <c r="C341" i="9"/>
  <c r="B342" i="9" s="1"/>
  <c r="E380" i="14" l="1"/>
  <c r="D368" i="14"/>
  <c r="A681" i="14"/>
  <c r="B368" i="14"/>
  <c r="E352" i="15"/>
  <c r="A679" i="15"/>
  <c r="D343" i="15"/>
  <c r="B343" i="15"/>
  <c r="F342" i="9"/>
  <c r="G342" i="9" s="1"/>
  <c r="D342" i="9"/>
  <c r="C368" i="14" l="1"/>
  <c r="E381" i="14" s="1"/>
  <c r="G544" i="14" s="1"/>
  <c r="A682" i="14"/>
  <c r="G543" i="14"/>
  <c r="F381" i="14"/>
  <c r="F382" i="14" s="1"/>
  <c r="G541" i="15"/>
  <c r="F345" i="15"/>
  <c r="A680" i="15"/>
  <c r="C343" i="15"/>
  <c r="E342" i="9"/>
  <c r="C342" i="9"/>
  <c r="B343" i="9" s="1"/>
  <c r="A683" i="14" l="1"/>
  <c r="D369" i="14"/>
  <c r="B369" i="14"/>
  <c r="E353" i="15"/>
  <c r="B344" i="15"/>
  <c r="A681" i="15"/>
  <c r="D344" i="15"/>
  <c r="F343" i="9"/>
  <c r="G343" i="9" s="1"/>
  <c r="D343" i="9"/>
  <c r="A684" i="14" l="1"/>
  <c r="C369" i="14"/>
  <c r="E382" i="14" s="1"/>
  <c r="G542" i="15"/>
  <c r="F346" i="15"/>
  <c r="A682" i="15"/>
  <c r="C344" i="15"/>
  <c r="E343" i="9"/>
  <c r="C343" i="9"/>
  <c r="B344" i="9" s="1"/>
  <c r="G545" i="14" l="1"/>
  <c r="F383" i="14"/>
  <c r="D370" i="14"/>
  <c r="B370" i="14"/>
  <c r="A685" i="14"/>
  <c r="E354" i="15"/>
  <c r="B345" i="15"/>
  <c r="A683" i="15"/>
  <c r="D345" i="15"/>
  <c r="F344" i="9"/>
  <c r="G344" i="9" s="1"/>
  <c r="D344" i="9"/>
  <c r="C370" i="14" l="1"/>
  <c r="E383" i="14" s="1"/>
  <c r="G546" i="14" s="1"/>
  <c r="A686" i="14"/>
  <c r="D371" i="14"/>
  <c r="G543" i="15"/>
  <c r="F347" i="15"/>
  <c r="A684" i="15"/>
  <c r="C345" i="15"/>
  <c r="E344" i="9"/>
  <c r="C344" i="9"/>
  <c r="B345" i="9" s="1"/>
  <c r="F384" i="14" l="1"/>
  <c r="B371" i="14"/>
  <c r="A687" i="14"/>
  <c r="C371" i="14"/>
  <c r="E384" i="14" s="1"/>
  <c r="G547" i="14" s="1"/>
  <c r="E355" i="15"/>
  <c r="B346" i="15"/>
  <c r="A685" i="15"/>
  <c r="D346" i="15"/>
  <c r="F345" i="9"/>
  <c r="G345" i="9" s="1"/>
  <c r="D345" i="9"/>
  <c r="D372" i="14" l="1"/>
  <c r="B372" i="14"/>
  <c r="F385" i="14"/>
  <c r="A688" i="14"/>
  <c r="C372" i="14"/>
  <c r="E385" i="14" s="1"/>
  <c r="G548" i="14" s="1"/>
  <c r="G544" i="15"/>
  <c r="F348" i="15"/>
  <c r="C346" i="15"/>
  <c r="A686" i="15"/>
  <c r="E345" i="9"/>
  <c r="C345" i="9"/>
  <c r="B346" i="9" s="1"/>
  <c r="D373" i="14" l="1"/>
  <c r="B373" i="14"/>
  <c r="A689" i="14"/>
  <c r="F386" i="14"/>
  <c r="D347" i="15"/>
  <c r="E356" i="15"/>
  <c r="A687" i="15"/>
  <c r="B347" i="15"/>
  <c r="F346" i="9"/>
  <c r="G346" i="9" s="1"/>
  <c r="D346" i="9"/>
  <c r="C373" i="14" l="1"/>
  <c r="E386" i="14" s="1"/>
  <c r="G549" i="14" s="1"/>
  <c r="A690" i="14"/>
  <c r="D374" i="14"/>
  <c r="G545" i="15"/>
  <c r="F349" i="15"/>
  <c r="C347" i="15"/>
  <c r="A688" i="15"/>
  <c r="E346" i="9"/>
  <c r="C346" i="9"/>
  <c r="B347" i="9" s="1"/>
  <c r="F387" i="14" l="1"/>
  <c r="A691" i="14"/>
  <c r="B374" i="14"/>
  <c r="E357" i="15"/>
  <c r="A689" i="15"/>
  <c r="D348" i="15"/>
  <c r="B348" i="15"/>
  <c r="F347" i="9"/>
  <c r="G347" i="9" s="1"/>
  <c r="D347" i="9"/>
  <c r="A692" i="14" l="1"/>
  <c r="C374" i="14"/>
  <c r="B375" i="14" s="1"/>
  <c r="G546" i="15"/>
  <c r="F350" i="15"/>
  <c r="C348" i="15"/>
  <c r="A690" i="15"/>
  <c r="E347" i="9"/>
  <c r="C347" i="9"/>
  <c r="B348" i="9" s="1"/>
  <c r="E387" i="14" l="1"/>
  <c r="D375" i="14"/>
  <c r="A693" i="14"/>
  <c r="E358" i="15"/>
  <c r="A691" i="15"/>
  <c r="D349" i="15"/>
  <c r="B349" i="15"/>
  <c r="F348" i="9"/>
  <c r="G348" i="9" s="1"/>
  <c r="D348" i="9"/>
  <c r="A694" i="14" l="1"/>
  <c r="G550" i="14"/>
  <c r="F388" i="14"/>
  <c r="C375" i="14"/>
  <c r="G547" i="15"/>
  <c r="F351" i="15"/>
  <c r="A692" i="15"/>
  <c r="C349" i="15"/>
  <c r="E348" i="9"/>
  <c r="C348" i="9"/>
  <c r="B349" i="9" s="1"/>
  <c r="E388" i="14" l="1"/>
  <c r="G551" i="14" s="1"/>
  <c r="B376" i="14"/>
  <c r="F389" i="14"/>
  <c r="A695" i="14"/>
  <c r="D376" i="14"/>
  <c r="E359" i="15"/>
  <c r="B350" i="15"/>
  <c r="A693" i="15"/>
  <c r="D350" i="15"/>
  <c r="F349" i="9"/>
  <c r="G349" i="9" s="1"/>
  <c r="D349" i="9"/>
  <c r="A696" i="14" l="1"/>
  <c r="C376" i="14"/>
  <c r="E389" i="14" s="1"/>
  <c r="G552" i="14" s="1"/>
  <c r="B377" i="14"/>
  <c r="D377" i="14"/>
  <c r="G548" i="15"/>
  <c r="F352" i="15"/>
  <c r="C350" i="15"/>
  <c r="A694" i="15"/>
  <c r="E349" i="9"/>
  <c r="C349" i="9"/>
  <c r="B350" i="9" s="1"/>
  <c r="F390" i="14" l="1"/>
  <c r="C377" i="14"/>
  <c r="E390" i="14" s="1"/>
  <c r="G553" i="14" s="1"/>
  <c r="A697" i="14"/>
  <c r="E360" i="15"/>
  <c r="B351" i="15"/>
  <c r="A695" i="15"/>
  <c r="D351" i="15"/>
  <c r="F350" i="9"/>
  <c r="G350" i="9" s="1"/>
  <c r="D350" i="9"/>
  <c r="A698" i="14" l="1"/>
  <c r="B378" i="14"/>
  <c r="D378" i="14"/>
  <c r="F391" i="14"/>
  <c r="G549" i="15"/>
  <c r="F353" i="15"/>
  <c r="A696" i="15"/>
  <c r="C351" i="15"/>
  <c r="E350" i="9"/>
  <c r="C350" i="9"/>
  <c r="B351" i="9" s="1"/>
  <c r="C378" i="14" l="1"/>
  <c r="E391" i="14" s="1"/>
  <c r="G554" i="14" s="1"/>
  <c r="A699" i="14"/>
  <c r="E361" i="15"/>
  <c r="B352" i="15"/>
  <c r="A697" i="15"/>
  <c r="D352" i="15"/>
  <c r="F351" i="9"/>
  <c r="G351" i="9" s="1"/>
  <c r="D351" i="9"/>
  <c r="B379" i="14" l="1"/>
  <c r="F392" i="14"/>
  <c r="A700" i="14"/>
  <c r="D379" i="14"/>
  <c r="G550" i="15"/>
  <c r="F354" i="15"/>
  <c r="A698" i="15"/>
  <c r="C352" i="15"/>
  <c r="E351" i="9"/>
  <c r="C351" i="9"/>
  <c r="B352" i="9" s="1"/>
  <c r="A701" i="14" l="1"/>
  <c r="C379" i="14"/>
  <c r="E392" i="14" s="1"/>
  <c r="G555" i="14" s="1"/>
  <c r="E362" i="15"/>
  <c r="B353" i="15"/>
  <c r="A699" i="15"/>
  <c r="D353" i="15"/>
  <c r="F352" i="9"/>
  <c r="G352" i="9" s="1"/>
  <c r="D352" i="9"/>
  <c r="B380" i="14" l="1"/>
  <c r="A702" i="14"/>
  <c r="F393" i="14"/>
  <c r="D380" i="14"/>
  <c r="G551" i="15"/>
  <c r="F355" i="15"/>
  <c r="A700" i="15"/>
  <c r="C353" i="15"/>
  <c r="E352" i="9"/>
  <c r="C352" i="9"/>
  <c r="B353" i="9" s="1"/>
  <c r="A703" i="14" l="1"/>
  <c r="C380" i="14"/>
  <c r="E393" i="14" s="1"/>
  <c r="G556" i="14" s="1"/>
  <c r="E363" i="15"/>
  <c r="B354" i="15"/>
  <c r="A701" i="15"/>
  <c r="D354" i="15"/>
  <c r="F353" i="9"/>
  <c r="G353" i="9" s="1"/>
  <c r="D353" i="9"/>
  <c r="B381" i="14" l="1"/>
  <c r="D381" i="14"/>
  <c r="A704" i="14"/>
  <c r="F394" i="14"/>
  <c r="G552" i="15"/>
  <c r="F356" i="15"/>
  <c r="A702" i="15"/>
  <c r="C354" i="15"/>
  <c r="E353" i="9"/>
  <c r="C353" i="9"/>
  <c r="B354" i="9" s="1"/>
  <c r="A705" i="14" l="1"/>
  <c r="C381" i="14"/>
  <c r="E394" i="14" s="1"/>
  <c r="G557" i="14" s="1"/>
  <c r="E364" i="15"/>
  <c r="B355" i="15"/>
  <c r="A703" i="15"/>
  <c r="D355" i="15"/>
  <c r="F354" i="9"/>
  <c r="G354" i="9" s="1"/>
  <c r="D354" i="9"/>
  <c r="B382" i="14" l="1"/>
  <c r="A706" i="14"/>
  <c r="F395" i="14"/>
  <c r="D382" i="14"/>
  <c r="G553" i="15"/>
  <c r="F357" i="15"/>
  <c r="A704" i="15"/>
  <c r="C355" i="15"/>
  <c r="E354" i="9"/>
  <c r="C354" i="9"/>
  <c r="B355" i="9" s="1"/>
  <c r="A707" i="14" l="1"/>
  <c r="C382" i="14"/>
  <c r="E395" i="14" s="1"/>
  <c r="G558" i="14" s="1"/>
  <c r="E365" i="15"/>
  <c r="B356" i="15"/>
  <c r="A705" i="15"/>
  <c r="D356" i="15"/>
  <c r="F355" i="9"/>
  <c r="G355" i="9" s="1"/>
  <c r="D355" i="9"/>
  <c r="D383" i="14" l="1"/>
  <c r="B383" i="14"/>
  <c r="A708" i="14"/>
  <c r="F396" i="14"/>
  <c r="G554" i="15"/>
  <c r="F358" i="15"/>
  <c r="A706" i="15"/>
  <c r="C356" i="15"/>
  <c r="E355" i="9"/>
  <c r="C355" i="9"/>
  <c r="B356" i="9" s="1"/>
  <c r="C383" i="14" l="1"/>
  <c r="E396" i="14" s="1"/>
  <c r="G559" i="14" s="1"/>
  <c r="A709" i="14"/>
  <c r="D384" i="14"/>
  <c r="E366" i="15"/>
  <c r="B357" i="15"/>
  <c r="A707" i="15"/>
  <c r="D357" i="15"/>
  <c r="F356" i="9"/>
  <c r="G356" i="9" s="1"/>
  <c r="D356" i="9"/>
  <c r="F397" i="14" l="1"/>
  <c r="B384" i="14"/>
  <c r="A710" i="14"/>
  <c r="C384" i="14"/>
  <c r="E397" i="14" s="1"/>
  <c r="G560" i="14" s="1"/>
  <c r="B385" i="14"/>
  <c r="D385" i="14"/>
  <c r="G555" i="15"/>
  <c r="F359" i="15"/>
  <c r="A708" i="15"/>
  <c r="C357" i="15"/>
  <c r="E356" i="9"/>
  <c r="C356" i="9"/>
  <c r="B357" i="9" s="1"/>
  <c r="F398" i="14" l="1"/>
  <c r="A711" i="14"/>
  <c r="C385" i="14"/>
  <c r="E398" i="14" s="1"/>
  <c r="G561" i="14" s="1"/>
  <c r="E367" i="15"/>
  <c r="A709" i="15"/>
  <c r="B358" i="15"/>
  <c r="D358" i="15"/>
  <c r="F357" i="9"/>
  <c r="G357" i="9" s="1"/>
  <c r="D357" i="9"/>
  <c r="B386" i="14" l="1"/>
  <c r="D386" i="14"/>
  <c r="A712" i="14"/>
  <c r="F399" i="14"/>
  <c r="G556" i="15"/>
  <c r="F360" i="15"/>
  <c r="C358" i="15"/>
  <c r="A710" i="15"/>
  <c r="E357" i="9"/>
  <c r="C357" i="9"/>
  <c r="B358" i="9" s="1"/>
  <c r="A713" i="14" l="1"/>
  <c r="C386" i="14"/>
  <c r="E399" i="14" s="1"/>
  <c r="G562" i="14" s="1"/>
  <c r="E368" i="15"/>
  <c r="A711" i="15"/>
  <c r="B359" i="15"/>
  <c r="D359" i="15"/>
  <c r="F358" i="9"/>
  <c r="G358" i="9" s="1"/>
  <c r="D358" i="9"/>
  <c r="B387" i="14" l="1"/>
  <c r="A714" i="14"/>
  <c r="F400" i="14"/>
  <c r="D387" i="14"/>
  <c r="G557" i="15"/>
  <c r="F361" i="15"/>
  <c r="A712" i="15"/>
  <c r="C359" i="15"/>
  <c r="E358" i="9"/>
  <c r="C358" i="9"/>
  <c r="B359" i="9" s="1"/>
  <c r="A715" i="14" l="1"/>
  <c r="C387" i="14"/>
  <c r="E400" i="14" s="1"/>
  <c r="G563" i="14" s="1"/>
  <c r="E369" i="15"/>
  <c r="B360" i="15"/>
  <c r="D360" i="15"/>
  <c r="A713" i="15"/>
  <c r="F359" i="9"/>
  <c r="G359" i="9" s="1"/>
  <c r="D359" i="9"/>
  <c r="F401" i="14" l="1"/>
  <c r="D388" i="14"/>
  <c r="A716" i="14"/>
  <c r="B388" i="14"/>
  <c r="G558" i="15"/>
  <c r="F362" i="15"/>
  <c r="A714" i="15"/>
  <c r="C360" i="15"/>
  <c r="E359" i="9"/>
  <c r="C359" i="9"/>
  <c r="B360" i="9" s="1"/>
  <c r="C388" i="14" l="1"/>
  <c r="E401" i="14" s="1"/>
  <c r="G564" i="14" s="1"/>
  <c r="A717" i="14"/>
  <c r="E370" i="15"/>
  <c r="B361" i="15"/>
  <c r="A715" i="15"/>
  <c r="D361" i="15"/>
  <c r="F360" i="9"/>
  <c r="G360" i="9" s="1"/>
  <c r="D360" i="9"/>
  <c r="F402" i="14" l="1"/>
  <c r="A718" i="14"/>
  <c r="B389" i="14"/>
  <c r="D389" i="14"/>
  <c r="G559" i="15"/>
  <c r="F363" i="15"/>
  <c r="A716" i="15"/>
  <c r="C361" i="15"/>
  <c r="E360" i="9"/>
  <c r="C360" i="9"/>
  <c r="B361" i="9" s="1"/>
  <c r="C389" i="14" l="1"/>
  <c r="E402" i="14" s="1"/>
  <c r="A719" i="14"/>
  <c r="E371" i="15"/>
  <c r="B362" i="15"/>
  <c r="A717" i="15"/>
  <c r="D362" i="15"/>
  <c r="F361" i="9"/>
  <c r="G361" i="9" s="1"/>
  <c r="D361" i="9"/>
  <c r="A720" i="14" l="1"/>
  <c r="G565" i="14"/>
  <c r="F403" i="14"/>
  <c r="B390" i="14"/>
  <c r="D390" i="14"/>
  <c r="G560" i="15"/>
  <c r="F364" i="15"/>
  <c r="C362" i="15"/>
  <c r="A718" i="15"/>
  <c r="E361" i="9"/>
  <c r="C361" i="9"/>
  <c r="B362" i="9" s="1"/>
  <c r="C390" i="14" l="1"/>
  <c r="E403" i="14" s="1"/>
  <c r="G566" i="14" s="1"/>
  <c r="A721" i="14"/>
  <c r="D363" i="15"/>
  <c r="E372" i="15"/>
  <c r="A719" i="15"/>
  <c r="B363" i="15"/>
  <c r="F362" i="9"/>
  <c r="G362" i="9" s="1"/>
  <c r="D362" i="9"/>
  <c r="A722" i="14" l="1"/>
  <c r="D391" i="14"/>
  <c r="F404" i="14"/>
  <c r="B391" i="14"/>
  <c r="G561" i="15"/>
  <c r="F365" i="15"/>
  <c r="C363" i="15"/>
  <c r="A720" i="15"/>
  <c r="E362" i="9"/>
  <c r="C362" i="9"/>
  <c r="B363" i="9" s="1"/>
  <c r="C391" i="14" l="1"/>
  <c r="E404" i="14" s="1"/>
  <c r="G567" i="14" s="1"/>
  <c r="A723" i="14"/>
  <c r="E373" i="15"/>
  <c r="A721" i="15"/>
  <c r="D364" i="15"/>
  <c r="B364" i="15"/>
  <c r="F363" i="9"/>
  <c r="G363" i="9" s="1"/>
  <c r="D363" i="9"/>
  <c r="A724" i="14" l="1"/>
  <c r="D392" i="14"/>
  <c r="B392" i="14"/>
  <c r="F405" i="14"/>
  <c r="G562" i="15"/>
  <c r="F366" i="15"/>
  <c r="C364" i="15"/>
  <c r="A722" i="15"/>
  <c r="E363" i="9"/>
  <c r="C363" i="9"/>
  <c r="B364" i="9" s="1"/>
  <c r="C392" i="14" l="1"/>
  <c r="E405" i="14" s="1"/>
  <c r="G568" i="14" s="1"/>
  <c r="A725" i="14"/>
  <c r="E374" i="15"/>
  <c r="A723" i="15"/>
  <c r="D365" i="15"/>
  <c r="B365" i="15"/>
  <c r="F364" i="9"/>
  <c r="G364" i="9" s="1"/>
  <c r="D364" i="9"/>
  <c r="A726" i="14" l="1"/>
  <c r="D393" i="14"/>
  <c r="B393" i="14"/>
  <c r="F406" i="14"/>
  <c r="G563" i="15"/>
  <c r="F367" i="15"/>
  <c r="C365" i="15"/>
  <c r="A724" i="15"/>
  <c r="E364" i="9"/>
  <c r="C364" i="9"/>
  <c r="B365" i="9" s="1"/>
  <c r="C393" i="14" l="1"/>
  <c r="E406" i="14" s="1"/>
  <c r="G569" i="14" s="1"/>
  <c r="B394" i="14"/>
  <c r="F407" i="14"/>
  <c r="D394" i="14"/>
  <c r="A727" i="14"/>
  <c r="E375" i="15"/>
  <c r="A725" i="15"/>
  <c r="D366" i="15"/>
  <c r="B366" i="15"/>
  <c r="F365" i="9"/>
  <c r="G365" i="9" s="1"/>
  <c r="D365" i="9"/>
  <c r="A728" i="14" l="1"/>
  <c r="C394" i="14"/>
  <c r="E407" i="14" s="1"/>
  <c r="G570" i="14" s="1"/>
  <c r="G564" i="15"/>
  <c r="F368" i="15"/>
  <c r="A726" i="15"/>
  <c r="C366" i="15"/>
  <c r="E365" i="9"/>
  <c r="C365" i="9"/>
  <c r="B366" i="9" s="1"/>
  <c r="B395" i="14" l="1"/>
  <c r="F408" i="14"/>
  <c r="D395" i="14"/>
  <c r="A729" i="14"/>
  <c r="E376" i="15"/>
  <c r="D367" i="15"/>
  <c r="B367" i="15"/>
  <c r="A727" i="15"/>
  <c r="F366" i="9"/>
  <c r="G366" i="9" s="1"/>
  <c r="D366" i="9"/>
  <c r="A730" i="14" l="1"/>
  <c r="C395" i="14"/>
  <c r="E408" i="14" s="1"/>
  <c r="G571" i="14" s="1"/>
  <c r="G565" i="15"/>
  <c r="F369" i="15"/>
  <c r="C367" i="15"/>
  <c r="D368" i="15" s="1"/>
  <c r="A728" i="15"/>
  <c r="E366" i="9"/>
  <c r="C366" i="9"/>
  <c r="B367" i="9" s="1"/>
  <c r="B396" i="14" l="1"/>
  <c r="D396" i="14"/>
  <c r="A731" i="14"/>
  <c r="F409" i="14"/>
  <c r="E377" i="15"/>
  <c r="A729" i="15"/>
  <c r="B368" i="15"/>
  <c r="F367" i="9"/>
  <c r="G367" i="9" s="1"/>
  <c r="D367" i="9"/>
  <c r="A732" i="14" l="1"/>
  <c r="C396" i="14"/>
  <c r="E409" i="14" s="1"/>
  <c r="G572" i="14" s="1"/>
  <c r="G566" i="15"/>
  <c r="F370" i="15"/>
  <c r="C368" i="15"/>
  <c r="A730" i="15"/>
  <c r="E367" i="9"/>
  <c r="C367" i="9"/>
  <c r="B368" i="9" s="1"/>
  <c r="D397" i="14" l="1"/>
  <c r="B397" i="14"/>
  <c r="A733" i="14"/>
  <c r="F410" i="14"/>
  <c r="E378" i="15"/>
  <c r="A731" i="15"/>
  <c r="D369" i="15"/>
  <c r="B369" i="15"/>
  <c r="F368" i="9"/>
  <c r="G368" i="9" s="1"/>
  <c r="D368" i="9"/>
  <c r="C397" i="14" l="1"/>
  <c r="E410" i="14" s="1"/>
  <c r="G573" i="14" s="1"/>
  <c r="A734" i="14"/>
  <c r="D398" i="14"/>
  <c r="G567" i="15"/>
  <c r="F371" i="15"/>
  <c r="C369" i="15"/>
  <c r="A732" i="15"/>
  <c r="E368" i="9"/>
  <c r="C368" i="9"/>
  <c r="B369" i="9" s="1"/>
  <c r="A735" i="14" l="1"/>
  <c r="F411" i="14"/>
  <c r="B398" i="14"/>
  <c r="E379" i="15"/>
  <c r="A733" i="15"/>
  <c r="D370" i="15"/>
  <c r="B370" i="15"/>
  <c r="F369" i="9"/>
  <c r="G369" i="9" s="1"/>
  <c r="D369" i="9"/>
  <c r="C398" i="14" l="1"/>
  <c r="A736" i="14"/>
  <c r="G568" i="15"/>
  <c r="F372" i="15"/>
  <c r="C370" i="15"/>
  <c r="A734" i="15"/>
  <c r="E369" i="9"/>
  <c r="C369" i="9"/>
  <c r="B370" i="9" s="1"/>
  <c r="E411" i="14" l="1"/>
  <c r="D399" i="14"/>
  <c r="A737" i="14"/>
  <c r="B399" i="14"/>
  <c r="E380" i="15"/>
  <c r="A735" i="15"/>
  <c r="D371" i="15"/>
  <c r="B371" i="15"/>
  <c r="F370" i="9"/>
  <c r="G370" i="9" s="1"/>
  <c r="D370" i="9"/>
  <c r="C399" i="14" l="1"/>
  <c r="E412" i="14" s="1"/>
  <c r="G575" i="14" s="1"/>
  <c r="A738" i="14"/>
  <c r="G574" i="14"/>
  <c r="F412" i="14"/>
  <c r="F413" i="14" s="1"/>
  <c r="G569" i="15"/>
  <c r="F373" i="15"/>
  <c r="C371" i="15"/>
  <c r="D372" i="15" s="1"/>
  <c r="A736" i="15"/>
  <c r="E370" i="9"/>
  <c r="C370" i="9"/>
  <c r="B371" i="9" s="1"/>
  <c r="A739" i="14" l="1"/>
  <c r="B400" i="14"/>
  <c r="D400" i="14"/>
  <c r="E381" i="15"/>
  <c r="A737" i="15"/>
  <c r="B372" i="15"/>
  <c r="F371" i="9"/>
  <c r="G371" i="9" s="1"/>
  <c r="D371" i="9"/>
  <c r="C400" i="14" l="1"/>
  <c r="E413" i="14" s="1"/>
  <c r="A740" i="14"/>
  <c r="G570" i="15"/>
  <c r="F374" i="15"/>
  <c r="C372" i="15"/>
  <c r="A738" i="15"/>
  <c r="E371" i="9"/>
  <c r="C371" i="9"/>
  <c r="B372" i="9" s="1"/>
  <c r="A741" i="14" l="1"/>
  <c r="B401" i="14"/>
  <c r="G576" i="14"/>
  <c r="F414" i="14"/>
  <c r="D401" i="14"/>
  <c r="E382" i="15"/>
  <c r="A739" i="15"/>
  <c r="D373" i="15"/>
  <c r="B373" i="15"/>
  <c r="F372" i="9"/>
  <c r="G372" i="9" s="1"/>
  <c r="D372" i="9"/>
  <c r="C401" i="14" l="1"/>
  <c r="E414" i="14" s="1"/>
  <c r="G577" i="14" s="1"/>
  <c r="A742" i="14"/>
  <c r="G571" i="15"/>
  <c r="F375" i="15"/>
  <c r="C373" i="15"/>
  <c r="A740" i="15"/>
  <c r="E372" i="9"/>
  <c r="C372" i="9"/>
  <c r="B373" i="9" s="1"/>
  <c r="A743" i="14" l="1"/>
  <c r="F415" i="14"/>
  <c r="B402" i="14"/>
  <c r="D402" i="14"/>
  <c r="E383" i="15"/>
  <c r="A741" i="15"/>
  <c r="D374" i="15"/>
  <c r="B374" i="15"/>
  <c r="F373" i="9"/>
  <c r="G373" i="9" s="1"/>
  <c r="D373" i="9"/>
  <c r="C402" i="14" l="1"/>
  <c r="E415" i="14" s="1"/>
  <c r="G578" i="14" s="1"/>
  <c r="A744" i="14"/>
  <c r="G572" i="15"/>
  <c r="F376" i="15"/>
  <c r="C374" i="15"/>
  <c r="A742" i="15"/>
  <c r="E373" i="9"/>
  <c r="C373" i="9"/>
  <c r="B374" i="9" s="1"/>
  <c r="D403" i="14" l="1"/>
  <c r="A745" i="14"/>
  <c r="F416" i="14"/>
  <c r="B403" i="14"/>
  <c r="E384" i="15"/>
  <c r="A743" i="15"/>
  <c r="D375" i="15"/>
  <c r="B375" i="15"/>
  <c r="F374" i="9"/>
  <c r="G374" i="9" s="1"/>
  <c r="D374" i="9"/>
  <c r="C403" i="14" l="1"/>
  <c r="A746" i="14"/>
  <c r="G573" i="15"/>
  <c r="F377" i="15"/>
  <c r="C375" i="15"/>
  <c r="A744" i="15"/>
  <c r="E374" i="9"/>
  <c r="C374" i="9"/>
  <c r="B375" i="9" s="1"/>
  <c r="A747" i="14" l="1"/>
  <c r="E416" i="14"/>
  <c r="D404" i="14"/>
  <c r="B404" i="14"/>
  <c r="E385" i="15"/>
  <c r="A745" i="15"/>
  <c r="B376" i="15"/>
  <c r="D376" i="15"/>
  <c r="F375" i="9"/>
  <c r="G375" i="9" s="1"/>
  <c r="D375" i="9"/>
  <c r="C404" i="14" l="1"/>
  <c r="E417" i="14" s="1"/>
  <c r="G580" i="14" s="1"/>
  <c r="A748" i="14"/>
  <c r="D405" i="14"/>
  <c r="G579" i="14"/>
  <c r="F417" i="14"/>
  <c r="F418" i="14" s="1"/>
  <c r="G574" i="15"/>
  <c r="F378" i="15"/>
  <c r="C376" i="15"/>
  <c r="A746" i="15"/>
  <c r="E375" i="9"/>
  <c r="C375" i="9"/>
  <c r="B376" i="9" s="1"/>
  <c r="B405" i="14" l="1"/>
  <c r="C405" i="14"/>
  <c r="E418" i="14" s="1"/>
  <c r="G581" i="14" s="1"/>
  <c r="A749" i="14"/>
  <c r="E386" i="15"/>
  <c r="A747" i="15"/>
  <c r="B377" i="15"/>
  <c r="D377" i="15"/>
  <c r="F376" i="9"/>
  <c r="G376" i="9" s="1"/>
  <c r="D376" i="9"/>
  <c r="A750" i="14" l="1"/>
  <c r="B406" i="14"/>
  <c r="D406" i="14"/>
  <c r="F419" i="14"/>
  <c r="G575" i="15"/>
  <c r="F379" i="15"/>
  <c r="C377" i="15"/>
  <c r="A748" i="15"/>
  <c r="E376" i="9"/>
  <c r="C376" i="9"/>
  <c r="B377" i="9" s="1"/>
  <c r="C406" i="14" l="1"/>
  <c r="E419" i="14" s="1"/>
  <c r="G582" i="14" s="1"/>
  <c r="A751" i="14"/>
  <c r="E387" i="15"/>
  <c r="B378" i="15"/>
  <c r="A749" i="15"/>
  <c r="D378" i="15"/>
  <c r="F377" i="9"/>
  <c r="G377" i="9" s="1"/>
  <c r="D377" i="9"/>
  <c r="B407" i="14" l="1"/>
  <c r="A752" i="14"/>
  <c r="D407" i="14"/>
  <c r="F420" i="14"/>
  <c r="G576" i="15"/>
  <c r="F380" i="15"/>
  <c r="A750" i="15"/>
  <c r="C378" i="15"/>
  <c r="E377" i="9"/>
  <c r="C377" i="9"/>
  <c r="B378" i="9" s="1"/>
  <c r="A753" i="14" l="1"/>
  <c r="C407" i="14"/>
  <c r="E420" i="14" s="1"/>
  <c r="G583" i="14" s="1"/>
  <c r="E388" i="15"/>
  <c r="B379" i="15"/>
  <c r="A751" i="15"/>
  <c r="D379" i="15"/>
  <c r="F378" i="9"/>
  <c r="G378" i="9" s="1"/>
  <c r="D378" i="9"/>
  <c r="B408" i="14" l="1"/>
  <c r="D408" i="14"/>
  <c r="F421" i="14"/>
  <c r="A754" i="14"/>
  <c r="G577" i="15"/>
  <c r="F381" i="15"/>
  <c r="C379" i="15"/>
  <c r="A752" i="15"/>
  <c r="E378" i="9"/>
  <c r="C378" i="9"/>
  <c r="B379" i="9" s="1"/>
  <c r="A755" i="14" l="1"/>
  <c r="C408" i="14"/>
  <c r="E421" i="14" s="1"/>
  <c r="G584" i="14" s="1"/>
  <c r="D380" i="15"/>
  <c r="E389" i="15"/>
  <c r="A753" i="15"/>
  <c r="B380" i="15"/>
  <c r="F379" i="9"/>
  <c r="G379" i="9" s="1"/>
  <c r="D379" i="9"/>
  <c r="D409" i="14" l="1"/>
  <c r="F422" i="14"/>
  <c r="A756" i="14"/>
  <c r="B409" i="14"/>
  <c r="G578" i="15"/>
  <c r="F382" i="15"/>
  <c r="C380" i="15"/>
  <c r="A754" i="15"/>
  <c r="E379" i="9"/>
  <c r="C379" i="9"/>
  <c r="B380" i="9" s="1"/>
  <c r="C409" i="14" l="1"/>
  <c r="E422" i="14" s="1"/>
  <c r="G585" i="14" s="1"/>
  <c r="A757" i="14"/>
  <c r="D410" i="14"/>
  <c r="E390" i="15"/>
  <c r="A755" i="15"/>
  <c r="D381" i="15"/>
  <c r="B381" i="15"/>
  <c r="F380" i="9"/>
  <c r="G380" i="9" s="1"/>
  <c r="D380" i="9"/>
  <c r="A758" i="14" l="1"/>
  <c r="B410" i="14"/>
  <c r="F423" i="14"/>
  <c r="G579" i="15"/>
  <c r="F383" i="15"/>
  <c r="C381" i="15"/>
  <c r="A756" i="15"/>
  <c r="E380" i="9"/>
  <c r="C380" i="9"/>
  <c r="B381" i="9" s="1"/>
  <c r="C410" i="14" l="1"/>
  <c r="B411" i="14"/>
  <c r="A759" i="14"/>
  <c r="D382" i="15"/>
  <c r="E391" i="15"/>
  <c r="A757" i="15"/>
  <c r="B382" i="15"/>
  <c r="F381" i="9"/>
  <c r="G381" i="9" s="1"/>
  <c r="D381" i="9"/>
  <c r="A760" i="14" l="1"/>
  <c r="E423" i="14"/>
  <c r="D411" i="14"/>
  <c r="G580" i="15"/>
  <c r="F384" i="15"/>
  <c r="C382" i="15"/>
  <c r="A758" i="15"/>
  <c r="E381" i="9"/>
  <c r="C381" i="9"/>
  <c r="B382" i="9" s="1"/>
  <c r="A761" i="14" l="1"/>
  <c r="G586" i="14"/>
  <c r="F424" i="14"/>
  <c r="C411" i="14"/>
  <c r="E392" i="15"/>
  <c r="A759" i="15"/>
  <c r="D383" i="15"/>
  <c r="B383" i="15"/>
  <c r="F382" i="9"/>
  <c r="G382" i="9" s="1"/>
  <c r="D382" i="9"/>
  <c r="E424" i="14" l="1"/>
  <c r="G587" i="14" s="1"/>
  <c r="B412" i="14"/>
  <c r="F425" i="14"/>
  <c r="A762" i="14"/>
  <c r="D412" i="14"/>
  <c r="G581" i="15"/>
  <c r="F385" i="15"/>
  <c r="A760" i="15"/>
  <c r="C383" i="15"/>
  <c r="E382" i="9"/>
  <c r="C382" i="9"/>
  <c r="B383" i="9" s="1"/>
  <c r="A763" i="14" l="1"/>
  <c r="C412" i="14"/>
  <c r="E425" i="14" s="1"/>
  <c r="G588" i="14" s="1"/>
  <c r="E393" i="15"/>
  <c r="B384" i="15"/>
  <c r="A761" i="15"/>
  <c r="D384" i="15"/>
  <c r="F383" i="9"/>
  <c r="G383" i="9" s="1"/>
  <c r="D383" i="9"/>
  <c r="F426" i="14" l="1"/>
  <c r="B413" i="14"/>
  <c r="A764" i="14"/>
  <c r="D413" i="14"/>
  <c r="G582" i="15"/>
  <c r="F386" i="15"/>
  <c r="C384" i="15"/>
  <c r="A762" i="15"/>
  <c r="E383" i="9"/>
  <c r="C383" i="9"/>
  <c r="B384" i="9" s="1"/>
  <c r="A765" i="14" l="1"/>
  <c r="C413" i="14"/>
  <c r="E426" i="14" s="1"/>
  <c r="G589" i="14" s="1"/>
  <c r="D414" i="14"/>
  <c r="E394" i="15"/>
  <c r="A763" i="15"/>
  <c r="D385" i="15"/>
  <c r="B385" i="15"/>
  <c r="F384" i="9"/>
  <c r="G384" i="9" s="1"/>
  <c r="D384" i="9"/>
  <c r="B414" i="14" l="1"/>
  <c r="A766" i="14"/>
  <c r="F427" i="14"/>
  <c r="G583" i="15"/>
  <c r="F387" i="15"/>
  <c r="C385" i="15"/>
  <c r="A764" i="15"/>
  <c r="E384" i="9"/>
  <c r="C384" i="9"/>
  <c r="B385" i="9" s="1"/>
  <c r="A767" i="14" l="1"/>
  <c r="C414" i="14"/>
  <c r="E395" i="15"/>
  <c r="A765" i="15"/>
  <c r="D386" i="15"/>
  <c r="B386" i="15"/>
  <c r="F385" i="9"/>
  <c r="G385" i="9" s="1"/>
  <c r="D385" i="9"/>
  <c r="E427" i="14" l="1"/>
  <c r="D415" i="14"/>
  <c r="B415" i="14"/>
  <c r="A768" i="14"/>
  <c r="G584" i="15"/>
  <c r="F388" i="15"/>
  <c r="C386" i="15"/>
  <c r="A766" i="15"/>
  <c r="E385" i="9"/>
  <c r="C385" i="9"/>
  <c r="B386" i="9" s="1"/>
  <c r="A769" i="14" l="1"/>
  <c r="C415" i="14"/>
  <c r="E428" i="14" s="1"/>
  <c r="G591" i="14" s="1"/>
  <c r="G590" i="14"/>
  <c r="F428" i="14"/>
  <c r="F429" i="14" s="1"/>
  <c r="D387" i="15"/>
  <c r="E396" i="15"/>
  <c r="A767" i="15"/>
  <c r="B387" i="15"/>
  <c r="F386" i="9"/>
  <c r="G386" i="9" s="1"/>
  <c r="D386" i="9"/>
  <c r="B416" i="14" l="1"/>
  <c r="A770" i="14"/>
  <c r="D416" i="14"/>
  <c r="G585" i="15"/>
  <c r="F389" i="15"/>
  <c r="C387" i="15"/>
  <c r="A768" i="15"/>
  <c r="E386" i="9"/>
  <c r="C386" i="9"/>
  <c r="B387" i="9" s="1"/>
  <c r="A771" i="14" l="1"/>
  <c r="C416" i="14"/>
  <c r="E429" i="14" s="1"/>
  <c r="E397" i="15"/>
  <c r="A769" i="15"/>
  <c r="D388" i="15"/>
  <c r="B388" i="15"/>
  <c r="F387" i="9"/>
  <c r="G387" i="9" s="1"/>
  <c r="D387" i="9"/>
  <c r="G592" i="14" l="1"/>
  <c r="F430" i="14"/>
  <c r="B417" i="14"/>
  <c r="A772" i="14"/>
  <c r="D417" i="14"/>
  <c r="G586" i="15"/>
  <c r="F390" i="15"/>
  <c r="C388" i="15"/>
  <c r="D389" i="15" s="1"/>
  <c r="A770" i="15"/>
  <c r="E387" i="9"/>
  <c r="C387" i="9"/>
  <c r="B388" i="9" s="1"/>
  <c r="A773" i="14" l="1"/>
  <c r="C417" i="14"/>
  <c r="E430" i="14" s="1"/>
  <c r="G593" i="14" s="1"/>
  <c r="E398" i="15"/>
  <c r="A771" i="15"/>
  <c r="B389" i="15"/>
  <c r="F388" i="9"/>
  <c r="G388" i="9" s="1"/>
  <c r="D388" i="9"/>
  <c r="B418" i="14" l="1"/>
  <c r="A774" i="14"/>
  <c r="F431" i="14"/>
  <c r="D418" i="14"/>
  <c r="G587" i="15"/>
  <c r="F391" i="15"/>
  <c r="C389" i="15"/>
  <c r="A772" i="15"/>
  <c r="E388" i="9"/>
  <c r="C388" i="9"/>
  <c r="B389" i="9" s="1"/>
  <c r="A775" i="14" l="1"/>
  <c r="C418" i="14"/>
  <c r="E431" i="14" s="1"/>
  <c r="G594" i="14" s="1"/>
  <c r="E399" i="15"/>
  <c r="A773" i="15"/>
  <c r="D390" i="15"/>
  <c r="B390" i="15"/>
  <c r="F389" i="9"/>
  <c r="G389" i="9" s="1"/>
  <c r="D389" i="9"/>
  <c r="B419" i="14" l="1"/>
  <c r="F432" i="14"/>
  <c r="D419" i="14"/>
  <c r="A776" i="14"/>
  <c r="G588" i="15"/>
  <c r="F392" i="15"/>
  <c r="C390" i="15"/>
  <c r="A774" i="15"/>
  <c r="E389" i="9"/>
  <c r="C389" i="9"/>
  <c r="B390" i="9" s="1"/>
  <c r="A777" i="14" l="1"/>
  <c r="C419" i="14"/>
  <c r="E432" i="14" s="1"/>
  <c r="G595" i="14" s="1"/>
  <c r="E400" i="15"/>
  <c r="A775" i="15"/>
  <c r="D391" i="15"/>
  <c r="B391" i="15"/>
  <c r="F390" i="9"/>
  <c r="G390" i="9" s="1"/>
  <c r="D390" i="9"/>
  <c r="A778" i="14" l="1"/>
  <c r="B420" i="14"/>
  <c r="F433" i="14"/>
  <c r="D420" i="14"/>
  <c r="G589" i="15"/>
  <c r="F393" i="15"/>
  <c r="C391" i="15"/>
  <c r="A776" i="15"/>
  <c r="E390" i="9"/>
  <c r="C390" i="9"/>
  <c r="B391" i="9" s="1"/>
  <c r="C420" i="14" l="1"/>
  <c r="E433" i="14" s="1"/>
  <c r="G596" i="14" s="1"/>
  <c r="A779" i="14"/>
  <c r="E401" i="15"/>
  <c r="A777" i="15"/>
  <c r="D392" i="15"/>
  <c r="B392" i="15"/>
  <c r="F391" i="9"/>
  <c r="G391" i="9" s="1"/>
  <c r="D391" i="9"/>
  <c r="D421" i="14" l="1"/>
  <c r="A780" i="14"/>
  <c r="B421" i="14"/>
  <c r="F434" i="14"/>
  <c r="G590" i="15"/>
  <c r="F394" i="15"/>
  <c r="C392" i="15"/>
  <c r="A778" i="15"/>
  <c r="E391" i="9"/>
  <c r="C391" i="9"/>
  <c r="B392" i="9" s="1"/>
  <c r="A781" i="14" l="1"/>
  <c r="C421" i="14"/>
  <c r="E434" i="14" s="1"/>
  <c r="G597" i="14" s="1"/>
  <c r="D393" i="15"/>
  <c r="E402" i="15"/>
  <c r="A779" i="15"/>
  <c r="B393" i="15"/>
  <c r="F392" i="9"/>
  <c r="G392" i="9" s="1"/>
  <c r="D392" i="9"/>
  <c r="B422" i="14" l="1"/>
  <c r="F435" i="14"/>
  <c r="A782" i="14"/>
  <c r="D422" i="14"/>
  <c r="G591" i="15"/>
  <c r="F395" i="15"/>
  <c r="C393" i="15"/>
  <c r="A780" i="15"/>
  <c r="E392" i="9"/>
  <c r="C392" i="9"/>
  <c r="B393" i="9" s="1"/>
  <c r="A783" i="14" l="1"/>
  <c r="C422" i="14"/>
  <c r="E435" i="14" s="1"/>
  <c r="G598" i="14" s="1"/>
  <c r="E403" i="15"/>
  <c r="A781" i="15"/>
  <c r="D394" i="15"/>
  <c r="B394" i="15"/>
  <c r="F393" i="9"/>
  <c r="G393" i="9" s="1"/>
  <c r="D393" i="9"/>
  <c r="F436" i="14" l="1"/>
  <c r="B423" i="14"/>
  <c r="A784" i="14"/>
  <c r="D423" i="14"/>
  <c r="G592" i="15"/>
  <c r="F396" i="15"/>
  <c r="C394" i="15"/>
  <c r="A782" i="15"/>
  <c r="E393" i="9"/>
  <c r="C393" i="9"/>
  <c r="B394" i="9" s="1"/>
  <c r="C423" i="14" l="1"/>
  <c r="E436" i="14" s="1"/>
  <c r="G599" i="14" s="1"/>
  <c r="A785" i="14"/>
  <c r="E404" i="15"/>
  <c r="A783" i="15"/>
  <c r="D395" i="15"/>
  <c r="B395" i="15"/>
  <c r="F394" i="9"/>
  <c r="G394" i="9" s="1"/>
  <c r="D394" i="9"/>
  <c r="F437" i="14" l="1"/>
  <c r="D424" i="14"/>
  <c r="B424" i="14"/>
  <c r="C424" i="14"/>
  <c r="E437" i="14" s="1"/>
  <c r="G600" i="14" s="1"/>
  <c r="A786" i="14"/>
  <c r="G593" i="15"/>
  <c r="F397" i="15"/>
  <c r="C395" i="15"/>
  <c r="A784" i="15"/>
  <c r="E394" i="9"/>
  <c r="C394" i="9"/>
  <c r="B395" i="9" s="1"/>
  <c r="A787" i="14" l="1"/>
  <c r="B425" i="14"/>
  <c r="D425" i="14"/>
  <c r="F438" i="14"/>
  <c r="E405" i="15"/>
  <c r="A785" i="15"/>
  <c r="D396" i="15"/>
  <c r="B396" i="15"/>
  <c r="F395" i="9"/>
  <c r="G395" i="9" s="1"/>
  <c r="D395" i="9"/>
  <c r="C425" i="14" l="1"/>
  <c r="E438" i="14" s="1"/>
  <c r="G601" i="14" s="1"/>
  <c r="D426" i="14"/>
  <c r="A788" i="14"/>
  <c r="G594" i="15"/>
  <c r="F398" i="15"/>
  <c r="C396" i="15"/>
  <c r="A786" i="15"/>
  <c r="E395" i="9"/>
  <c r="C395" i="9"/>
  <c r="B396" i="9" s="1"/>
  <c r="A789" i="14" l="1"/>
  <c r="B426" i="14"/>
  <c r="F439" i="14"/>
  <c r="E406" i="15"/>
  <c r="A787" i="15"/>
  <c r="B397" i="15"/>
  <c r="D397" i="15"/>
  <c r="F396" i="9"/>
  <c r="G396" i="9" s="1"/>
  <c r="D396" i="9"/>
  <c r="A790" i="14" l="1"/>
  <c r="C426" i="14"/>
  <c r="B427" i="14" s="1"/>
  <c r="G595" i="15"/>
  <c r="F399" i="15"/>
  <c r="C397" i="15"/>
  <c r="A788" i="15"/>
  <c r="E396" i="9"/>
  <c r="C396" i="9"/>
  <c r="B397" i="9" s="1"/>
  <c r="E439" i="14" l="1"/>
  <c r="D427" i="14"/>
  <c r="A791" i="14"/>
  <c r="E407" i="15"/>
  <c r="A789" i="15"/>
  <c r="B398" i="15"/>
  <c r="D398" i="15"/>
  <c r="F397" i="9"/>
  <c r="G397" i="9" s="1"/>
  <c r="D397" i="9"/>
  <c r="A792" i="14" l="1"/>
  <c r="G602" i="14"/>
  <c r="F440" i="14"/>
  <c r="C427" i="14"/>
  <c r="G596" i="15"/>
  <c r="F400" i="15"/>
  <c r="C398" i="15"/>
  <c r="A790" i="15"/>
  <c r="E397" i="9"/>
  <c r="C397" i="9"/>
  <c r="B398" i="9" s="1"/>
  <c r="E440" i="14" l="1"/>
  <c r="G603" i="14" s="1"/>
  <c r="B428" i="14"/>
  <c r="A793" i="14"/>
  <c r="F441" i="14"/>
  <c r="D428" i="14"/>
  <c r="E408" i="15"/>
  <c r="A791" i="15"/>
  <c r="B399" i="15"/>
  <c r="D399" i="15"/>
  <c r="F398" i="9"/>
  <c r="G398" i="9" s="1"/>
  <c r="D398" i="9"/>
  <c r="C428" i="14" l="1"/>
  <c r="E441" i="14" s="1"/>
  <c r="G604" i="14" s="1"/>
  <c r="A794" i="14"/>
  <c r="G597" i="15"/>
  <c r="F401" i="15"/>
  <c r="C399" i="15"/>
  <c r="A792" i="15"/>
  <c r="E398" i="9"/>
  <c r="C398" i="9"/>
  <c r="B399" i="9" s="1"/>
  <c r="A795" i="14" l="1"/>
  <c r="D429" i="14"/>
  <c r="B429" i="14"/>
  <c r="F442" i="14"/>
  <c r="E409" i="15"/>
  <c r="A793" i="15"/>
  <c r="D400" i="15"/>
  <c r="B400" i="15"/>
  <c r="F399" i="9"/>
  <c r="G399" i="9" s="1"/>
  <c r="D399" i="9"/>
  <c r="A796" i="14" l="1"/>
  <c r="C429" i="14"/>
  <c r="E442" i="14" s="1"/>
  <c r="G605" i="14" s="1"/>
  <c r="G598" i="15"/>
  <c r="F402" i="15"/>
  <c r="C400" i="15"/>
  <c r="A794" i="15"/>
  <c r="E399" i="9"/>
  <c r="C399" i="9"/>
  <c r="B400" i="9" s="1"/>
  <c r="B430" i="14" l="1"/>
  <c r="F443" i="14"/>
  <c r="A797" i="14"/>
  <c r="D430" i="14"/>
  <c r="E410" i="15"/>
  <c r="A795" i="15"/>
  <c r="B401" i="15"/>
  <c r="D401" i="15"/>
  <c r="F400" i="9"/>
  <c r="G400" i="9" s="1"/>
  <c r="D400" i="9"/>
  <c r="A798" i="14" l="1"/>
  <c r="C430" i="14"/>
  <c r="E443" i="14" s="1"/>
  <c r="G606" i="14" s="1"/>
  <c r="G599" i="15"/>
  <c r="F403" i="15"/>
  <c r="A796" i="15"/>
  <c r="C401" i="15"/>
  <c r="E400" i="9"/>
  <c r="C400" i="9"/>
  <c r="B401" i="9" s="1"/>
  <c r="B431" i="14" l="1"/>
  <c r="A799" i="14"/>
  <c r="D431" i="14"/>
  <c r="F444" i="14"/>
  <c r="E411" i="15"/>
  <c r="B402" i="15"/>
  <c r="A797" i="15"/>
  <c r="D402" i="15"/>
  <c r="F401" i="9"/>
  <c r="G401" i="9" s="1"/>
  <c r="D401" i="9"/>
  <c r="A800" i="14" l="1"/>
  <c r="C431" i="14"/>
  <c r="E444" i="14" s="1"/>
  <c r="G607" i="14" s="1"/>
  <c r="G600" i="15"/>
  <c r="F404" i="15"/>
  <c r="A798" i="15"/>
  <c r="C402" i="15"/>
  <c r="E401" i="9"/>
  <c r="C401" i="9"/>
  <c r="B402" i="9" s="1"/>
  <c r="B432" i="14" l="1"/>
  <c r="A801" i="14"/>
  <c r="F445" i="14"/>
  <c r="D432" i="14"/>
  <c r="E412" i="15"/>
  <c r="B403" i="15"/>
  <c r="A799" i="15"/>
  <c r="D403" i="15"/>
  <c r="F402" i="9"/>
  <c r="G402" i="9" s="1"/>
  <c r="D402" i="9"/>
  <c r="A802" i="14" l="1"/>
  <c r="C432" i="14"/>
  <c r="E445" i="14" s="1"/>
  <c r="G608" i="14" s="1"/>
  <c r="G601" i="15"/>
  <c r="F405" i="15"/>
  <c r="A800" i="15"/>
  <c r="C403" i="15"/>
  <c r="E402" i="9"/>
  <c r="C402" i="9"/>
  <c r="B403" i="9" s="1"/>
  <c r="D433" i="14" l="1"/>
  <c r="B433" i="14"/>
  <c r="A803" i="14"/>
  <c r="F446" i="14"/>
  <c r="E413" i="15"/>
  <c r="D404" i="15"/>
  <c r="B404" i="15"/>
  <c r="A801" i="15"/>
  <c r="F403" i="9"/>
  <c r="G403" i="9" s="1"/>
  <c r="D403" i="9"/>
  <c r="C433" i="14" l="1"/>
  <c r="E446" i="14" s="1"/>
  <c r="G609" i="14" s="1"/>
  <c r="A804" i="14"/>
  <c r="D434" i="14"/>
  <c r="G602" i="15"/>
  <c r="F406" i="15"/>
  <c r="A802" i="15"/>
  <c r="C404" i="15"/>
  <c r="E403" i="9"/>
  <c r="C403" i="9"/>
  <c r="B404" i="9" s="1"/>
  <c r="A805" i="14" l="1"/>
  <c r="F447" i="14"/>
  <c r="B434" i="14"/>
  <c r="E414" i="15"/>
  <c r="B405" i="15"/>
  <c r="D405" i="15"/>
  <c r="A803" i="15"/>
  <c r="F404" i="9"/>
  <c r="G404" i="9" s="1"/>
  <c r="D404" i="9"/>
  <c r="C434" i="14" l="1"/>
  <c r="B435" i="14"/>
  <c r="A806" i="14"/>
  <c r="G603" i="15"/>
  <c r="F407" i="15"/>
  <c r="A804" i="15"/>
  <c r="C405" i="15"/>
  <c r="E404" i="9"/>
  <c r="C404" i="9"/>
  <c r="B405" i="9" s="1"/>
  <c r="A807" i="14" l="1"/>
  <c r="E447" i="14"/>
  <c r="D435" i="14"/>
  <c r="E415" i="15"/>
  <c r="D406" i="15"/>
  <c r="B406" i="15"/>
  <c r="A805" i="15"/>
  <c r="F405" i="9"/>
  <c r="G405" i="9" s="1"/>
  <c r="D405" i="9"/>
  <c r="G610" i="14" l="1"/>
  <c r="F448" i="14"/>
  <c r="A808" i="14"/>
  <c r="C435" i="14"/>
  <c r="G604" i="15"/>
  <c r="F408" i="15"/>
  <c r="C406" i="15"/>
  <c r="A806" i="15"/>
  <c r="E405" i="9"/>
  <c r="C405" i="9"/>
  <c r="B406" i="9" s="1"/>
  <c r="A809" i="14" l="1"/>
  <c r="E448" i="14"/>
  <c r="G611" i="14" s="1"/>
  <c r="B436" i="14"/>
  <c r="D436" i="14"/>
  <c r="D407" i="15"/>
  <c r="E416" i="15"/>
  <c r="A807" i="15"/>
  <c r="B407" i="15"/>
  <c r="F406" i="9"/>
  <c r="G406" i="9" s="1"/>
  <c r="D406" i="9"/>
  <c r="C436" i="14" l="1"/>
  <c r="E449" i="14" s="1"/>
  <c r="G612" i="14" s="1"/>
  <c r="F449" i="14"/>
  <c r="A810" i="14"/>
  <c r="G605" i="15"/>
  <c r="F409" i="15"/>
  <c r="A808" i="15"/>
  <c r="C407" i="15"/>
  <c r="E406" i="9"/>
  <c r="C406" i="9"/>
  <c r="B407" i="9" s="1"/>
  <c r="A811" i="14" l="1"/>
  <c r="F450" i="14"/>
  <c r="B437" i="14"/>
  <c r="D437" i="14"/>
  <c r="E417" i="15"/>
  <c r="D408" i="15"/>
  <c r="B408" i="15"/>
  <c r="A809" i="15"/>
  <c r="F407" i="9"/>
  <c r="G407" i="9" s="1"/>
  <c r="D407" i="9"/>
  <c r="C437" i="14" l="1"/>
  <c r="E450" i="14" s="1"/>
  <c r="G613" i="14" s="1"/>
  <c r="A812" i="14"/>
  <c r="G606" i="15"/>
  <c r="F410" i="15"/>
  <c r="A810" i="15"/>
  <c r="C408" i="15"/>
  <c r="E407" i="9"/>
  <c r="C407" i="9"/>
  <c r="B408" i="9" s="1"/>
  <c r="F451" i="14" l="1"/>
  <c r="A813" i="14"/>
  <c r="B438" i="14"/>
  <c r="D438" i="14"/>
  <c r="E418" i="15"/>
  <c r="A811" i="15"/>
  <c r="B409" i="15"/>
  <c r="D409" i="15"/>
  <c r="F408" i="9"/>
  <c r="G408" i="9" s="1"/>
  <c r="D408" i="9"/>
  <c r="C438" i="14" l="1"/>
  <c r="E451" i="14" s="1"/>
  <c r="G614" i="14" s="1"/>
  <c r="A814" i="14"/>
  <c r="F452" i="14"/>
  <c r="G607" i="15"/>
  <c r="F411" i="15"/>
  <c r="C409" i="15"/>
  <c r="A812" i="15"/>
  <c r="E408" i="9"/>
  <c r="C408" i="9"/>
  <c r="B409" i="9" s="1"/>
  <c r="B439" i="14" l="1"/>
  <c r="A815" i="14"/>
  <c r="D439" i="14"/>
  <c r="E419" i="15"/>
  <c r="B410" i="15"/>
  <c r="A813" i="15"/>
  <c r="D410" i="15"/>
  <c r="F409" i="9"/>
  <c r="G409" i="9" s="1"/>
  <c r="D409" i="9"/>
  <c r="A816" i="14" l="1"/>
  <c r="C439" i="14"/>
  <c r="E452" i="14" s="1"/>
  <c r="B440" i="14"/>
  <c r="G608" i="15"/>
  <c r="F412" i="15"/>
  <c r="A814" i="15"/>
  <c r="C410" i="15"/>
  <c r="E409" i="9"/>
  <c r="C409" i="9"/>
  <c r="B410" i="9" s="1"/>
  <c r="A817" i="14" l="1"/>
  <c r="G615" i="14"/>
  <c r="F453" i="14"/>
  <c r="D440" i="14"/>
  <c r="E420" i="15"/>
  <c r="B411" i="15"/>
  <c r="A815" i="15"/>
  <c r="D411" i="15"/>
  <c r="F410" i="9"/>
  <c r="G410" i="9" s="1"/>
  <c r="D410" i="9"/>
  <c r="A818" i="14" l="1"/>
  <c r="C440" i="14"/>
  <c r="G609" i="15"/>
  <c r="F413" i="15"/>
  <c r="A816" i="15"/>
  <c r="C411" i="15"/>
  <c r="E410" i="9"/>
  <c r="C410" i="9"/>
  <c r="B411" i="9" s="1"/>
  <c r="E453" i="14" l="1"/>
  <c r="B441" i="14"/>
  <c r="A819" i="14"/>
  <c r="D441" i="14"/>
  <c r="E421" i="15"/>
  <c r="B412" i="15"/>
  <c r="D412" i="15"/>
  <c r="A817" i="15"/>
  <c r="F411" i="9"/>
  <c r="G411" i="9" s="1"/>
  <c r="D411" i="9"/>
  <c r="C441" i="14" l="1"/>
  <c r="E454" i="14" s="1"/>
  <c r="G617" i="14" s="1"/>
  <c r="A820" i="14"/>
  <c r="G616" i="14"/>
  <c r="F454" i="14"/>
  <c r="F455" i="14" s="1"/>
  <c r="G610" i="15"/>
  <c r="F414" i="15"/>
  <c r="A818" i="15"/>
  <c r="C412" i="15"/>
  <c r="E411" i="9"/>
  <c r="C411" i="9"/>
  <c r="B412" i="9" s="1"/>
  <c r="A821" i="14" l="1"/>
  <c r="B442" i="14"/>
  <c r="D442" i="14"/>
  <c r="E422" i="15"/>
  <c r="A819" i="15"/>
  <c r="B413" i="15"/>
  <c r="D413" i="15"/>
  <c r="F412" i="9"/>
  <c r="G412" i="9" s="1"/>
  <c r="D412" i="9"/>
  <c r="C442" i="14" l="1"/>
  <c r="E455" i="14" s="1"/>
  <c r="B443" i="14"/>
  <c r="D443" i="14"/>
  <c r="A822" i="14"/>
  <c r="G611" i="15"/>
  <c r="F415" i="15"/>
  <c r="A820" i="15"/>
  <c r="C413" i="15"/>
  <c r="E412" i="9"/>
  <c r="C412" i="9"/>
  <c r="B413" i="9" s="1"/>
  <c r="C443" i="14" l="1"/>
  <c r="E456" i="14" s="1"/>
  <c r="G619" i="14" s="1"/>
  <c r="A823" i="14"/>
  <c r="G618" i="14"/>
  <c r="F456" i="14"/>
  <c r="F457" i="14" s="1"/>
  <c r="E423" i="15"/>
  <c r="B414" i="15"/>
  <c r="D414" i="15"/>
  <c r="A821" i="15"/>
  <c r="F413" i="9"/>
  <c r="G413" i="9" s="1"/>
  <c r="D413" i="9"/>
  <c r="B444" i="14" l="1"/>
  <c r="A824" i="14"/>
  <c r="D444" i="14"/>
  <c r="G612" i="15"/>
  <c r="F416" i="15"/>
  <c r="A822" i="15"/>
  <c r="C414" i="15"/>
  <c r="E413" i="9"/>
  <c r="C413" i="9"/>
  <c r="B414" i="9" s="1"/>
  <c r="A825" i="14" l="1"/>
  <c r="C444" i="14"/>
  <c r="E457" i="14" s="1"/>
  <c r="B445" i="14"/>
  <c r="E424" i="15"/>
  <c r="A823" i="15"/>
  <c r="B415" i="15"/>
  <c r="D415" i="15"/>
  <c r="F414" i="9"/>
  <c r="G414" i="9" s="1"/>
  <c r="D414" i="9"/>
  <c r="A826" i="14" l="1"/>
  <c r="G620" i="14"/>
  <c r="F458" i="14"/>
  <c r="D445" i="14"/>
  <c r="G613" i="15"/>
  <c r="F417" i="15"/>
  <c r="C415" i="15"/>
  <c r="A824" i="15"/>
  <c r="E414" i="9"/>
  <c r="C414" i="9"/>
  <c r="B415" i="9" s="1"/>
  <c r="A827" i="14" l="1"/>
  <c r="C445" i="14"/>
  <c r="D416" i="15"/>
  <c r="E425" i="15"/>
  <c r="B416" i="15"/>
  <c r="A825" i="15"/>
  <c r="F415" i="9"/>
  <c r="G415" i="9" s="1"/>
  <c r="D415" i="9"/>
  <c r="E458" i="14" l="1"/>
  <c r="B446" i="14"/>
  <c r="A828" i="14"/>
  <c r="D446" i="14"/>
  <c r="G614" i="15"/>
  <c r="F418" i="15"/>
  <c r="C416" i="15"/>
  <c r="A826" i="15"/>
  <c r="E415" i="9"/>
  <c r="C415" i="9"/>
  <c r="B416" i="9" s="1"/>
  <c r="A829" i="14" l="1"/>
  <c r="C446" i="14"/>
  <c r="E459" i="14" s="1"/>
  <c r="G622" i="14" s="1"/>
  <c r="D447" i="14"/>
  <c r="G621" i="14"/>
  <c r="F459" i="14"/>
  <c r="F460" i="14" s="1"/>
  <c r="E426" i="15"/>
  <c r="D417" i="15"/>
  <c r="A827" i="15"/>
  <c r="B417" i="15"/>
  <c r="F416" i="9"/>
  <c r="G416" i="9" s="1"/>
  <c r="D416" i="9"/>
  <c r="A830" i="14" l="1"/>
  <c r="B447" i="14"/>
  <c r="G615" i="15"/>
  <c r="F419" i="15"/>
  <c r="A828" i="15"/>
  <c r="C417" i="15"/>
  <c r="E416" i="9"/>
  <c r="C416" i="9"/>
  <c r="B417" i="9" s="1"/>
  <c r="C447" i="14" l="1"/>
  <c r="B448" i="14"/>
  <c r="A831" i="14"/>
  <c r="E427" i="15"/>
  <c r="A829" i="15"/>
  <c r="B418" i="15"/>
  <c r="D418" i="15"/>
  <c r="F417" i="9"/>
  <c r="G417" i="9" s="1"/>
  <c r="D417" i="9"/>
  <c r="A832" i="14" l="1"/>
  <c r="E460" i="14"/>
  <c r="D448" i="14"/>
  <c r="G616" i="15"/>
  <c r="F420" i="15"/>
  <c r="A830" i="15"/>
  <c r="C418" i="15"/>
  <c r="E417" i="9"/>
  <c r="C417" i="9"/>
  <c r="B418" i="9" s="1"/>
  <c r="A833" i="14" l="1"/>
  <c r="G623" i="14"/>
  <c r="F461" i="14"/>
  <c r="C448" i="14"/>
  <c r="E428" i="15"/>
  <c r="A831" i="15"/>
  <c r="B419" i="15"/>
  <c r="D419" i="15"/>
  <c r="F418" i="9"/>
  <c r="G418" i="9" s="1"/>
  <c r="D418" i="9"/>
  <c r="E461" i="14" l="1"/>
  <c r="G624" i="14" s="1"/>
  <c r="B449" i="14"/>
  <c r="F462" i="14"/>
  <c r="A834" i="14"/>
  <c r="D449" i="14"/>
  <c r="G617" i="15"/>
  <c r="F421" i="15"/>
  <c r="C419" i="15"/>
  <c r="A832" i="15"/>
  <c r="E418" i="9"/>
  <c r="C418" i="9"/>
  <c r="B419" i="9" s="1"/>
  <c r="A835" i="14" l="1"/>
  <c r="C449" i="14"/>
  <c r="E462" i="14" s="1"/>
  <c r="G625" i="14" s="1"/>
  <c r="E429" i="15"/>
  <c r="A833" i="15"/>
  <c r="B420" i="15"/>
  <c r="D420" i="15"/>
  <c r="F419" i="9"/>
  <c r="G419" i="9" s="1"/>
  <c r="D419" i="9"/>
  <c r="F463" i="14" l="1"/>
  <c r="D450" i="14"/>
  <c r="B450" i="14"/>
  <c r="A836" i="14"/>
  <c r="G618" i="15"/>
  <c r="F422" i="15"/>
  <c r="C420" i="15"/>
  <c r="A834" i="15"/>
  <c r="E419" i="9"/>
  <c r="C419" i="9"/>
  <c r="B420" i="9" s="1"/>
  <c r="A837" i="14" l="1"/>
  <c r="C450" i="14"/>
  <c r="E463" i="14" s="1"/>
  <c r="G626" i="14" s="1"/>
  <c r="E430" i="15"/>
  <c r="A835" i="15"/>
  <c r="B421" i="15"/>
  <c r="D421" i="15"/>
  <c r="F420" i="9"/>
  <c r="G420" i="9" s="1"/>
  <c r="D420" i="9"/>
  <c r="F464" i="14" l="1"/>
  <c r="D451" i="14"/>
  <c r="B451" i="14"/>
  <c r="A838" i="14"/>
  <c r="G619" i="15"/>
  <c r="F423" i="15"/>
  <c r="C421" i="15"/>
  <c r="A836" i="15"/>
  <c r="E420" i="9"/>
  <c r="C420" i="9"/>
  <c r="B421" i="9" s="1"/>
  <c r="A839" i="14" l="1"/>
  <c r="C451" i="14"/>
  <c r="E464" i="14" s="1"/>
  <c r="G627" i="14" s="1"/>
  <c r="E431" i="15"/>
  <c r="A837" i="15"/>
  <c r="B422" i="15"/>
  <c r="D422" i="15"/>
  <c r="F421" i="9"/>
  <c r="G421" i="9" s="1"/>
  <c r="D421" i="9"/>
  <c r="F465" i="14" l="1"/>
  <c r="B452" i="14"/>
  <c r="A840" i="14"/>
  <c r="D452" i="14"/>
  <c r="G620" i="15"/>
  <c r="F424" i="15"/>
  <c r="C422" i="15"/>
  <c r="A838" i="15"/>
  <c r="E421" i="9"/>
  <c r="C421" i="9"/>
  <c r="B422" i="9" s="1"/>
  <c r="C452" i="14" l="1"/>
  <c r="E465" i="14" s="1"/>
  <c r="G628" i="14" s="1"/>
  <c r="B453" i="14"/>
  <c r="D453" i="14"/>
  <c r="A841" i="14"/>
  <c r="F466" i="14"/>
  <c r="E432" i="15"/>
  <c r="A839" i="15"/>
  <c r="B423" i="15"/>
  <c r="D423" i="15"/>
  <c r="F422" i="9"/>
  <c r="G422" i="9" s="1"/>
  <c r="D422" i="9"/>
  <c r="A842" i="14" l="1"/>
  <c r="C453" i="14"/>
  <c r="E466" i="14" s="1"/>
  <c r="G629" i="14" s="1"/>
  <c r="G621" i="15"/>
  <c r="F425" i="15"/>
  <c r="A840" i="15"/>
  <c r="C423" i="15"/>
  <c r="E422" i="9"/>
  <c r="C422" i="9"/>
  <c r="B423" i="9" s="1"/>
  <c r="F467" i="14" l="1"/>
  <c r="B454" i="14"/>
  <c r="D454" i="14"/>
  <c r="A843" i="14"/>
  <c r="E433" i="15"/>
  <c r="B424" i="15"/>
  <c r="A841" i="15"/>
  <c r="D424" i="15"/>
  <c r="F423" i="9"/>
  <c r="G423" i="9" s="1"/>
  <c r="D423" i="9"/>
  <c r="C454" i="14" l="1"/>
  <c r="E467" i="14" s="1"/>
  <c r="G630" i="14" s="1"/>
  <c r="A844" i="14"/>
  <c r="D455" i="14"/>
  <c r="F468" i="14"/>
  <c r="G622" i="15"/>
  <c r="F426" i="15"/>
  <c r="A842" i="15"/>
  <c r="C424" i="15"/>
  <c r="E423" i="9"/>
  <c r="C423" i="9"/>
  <c r="B424" i="9" s="1"/>
  <c r="A845" i="14" l="1"/>
  <c r="B455" i="14"/>
  <c r="E434" i="15"/>
  <c r="B425" i="15"/>
  <c r="A843" i="15"/>
  <c r="D425" i="15"/>
  <c r="F424" i="9"/>
  <c r="G424" i="9" s="1"/>
  <c r="D424" i="9"/>
  <c r="A846" i="14" l="1"/>
  <c r="C455" i="14"/>
  <c r="G623" i="15"/>
  <c r="F427" i="15"/>
  <c r="A844" i="15"/>
  <c r="C425" i="15"/>
  <c r="E424" i="9"/>
  <c r="C424" i="9"/>
  <c r="B425" i="9" s="1"/>
  <c r="E468" i="14" l="1"/>
  <c r="D456" i="14"/>
  <c r="A847" i="14"/>
  <c r="B456" i="14"/>
  <c r="E435" i="15"/>
  <c r="B426" i="15"/>
  <c r="A845" i="15"/>
  <c r="D426" i="15"/>
  <c r="F425" i="9"/>
  <c r="G425" i="9" s="1"/>
  <c r="D425" i="9"/>
  <c r="C456" i="14" l="1"/>
  <c r="E469" i="14" s="1"/>
  <c r="G632" i="14" s="1"/>
  <c r="A848" i="14"/>
  <c r="G631" i="14"/>
  <c r="F469" i="14"/>
  <c r="F470" i="14" s="1"/>
  <c r="G624" i="15"/>
  <c r="F428" i="15"/>
  <c r="A846" i="15"/>
  <c r="C426" i="15"/>
  <c r="E425" i="9"/>
  <c r="C425" i="9"/>
  <c r="B426" i="9" s="1"/>
  <c r="A849" i="14" l="1"/>
  <c r="B457" i="14"/>
  <c r="D457" i="14"/>
  <c r="E436" i="15"/>
  <c r="B427" i="15"/>
  <c r="A847" i="15"/>
  <c r="D427" i="15"/>
  <c r="F426" i="9"/>
  <c r="G426" i="9" s="1"/>
  <c r="D426" i="9"/>
  <c r="C457" i="14" l="1"/>
  <c r="E470" i="14" s="1"/>
  <c r="B458" i="14"/>
  <c r="D458" i="14"/>
  <c r="A850" i="14"/>
  <c r="G625" i="15"/>
  <c r="F429" i="15"/>
  <c r="A848" i="15"/>
  <c r="C427" i="15"/>
  <c r="E426" i="9"/>
  <c r="C426" i="9"/>
  <c r="B427" i="9" s="1"/>
  <c r="C458" i="14" l="1"/>
  <c r="E471" i="14" s="1"/>
  <c r="G634" i="14" s="1"/>
  <c r="A851" i="14"/>
  <c r="G633" i="14"/>
  <c r="F471" i="14"/>
  <c r="F472" i="14" s="1"/>
  <c r="E437" i="15"/>
  <c r="A849" i="15"/>
  <c r="B428" i="15"/>
  <c r="D428" i="15"/>
  <c r="F427" i="9"/>
  <c r="G427" i="9" s="1"/>
  <c r="D427" i="9"/>
  <c r="A852" i="14" l="1"/>
  <c r="B459" i="14"/>
  <c r="D459" i="14"/>
  <c r="G626" i="15"/>
  <c r="F430" i="15"/>
  <c r="C428" i="15"/>
  <c r="A850" i="15"/>
  <c r="E427" i="9"/>
  <c r="C427" i="9"/>
  <c r="B428" i="9" s="1"/>
  <c r="C459" i="14" l="1"/>
  <c r="E472" i="14" s="1"/>
  <c r="A853" i="14"/>
  <c r="E438" i="15"/>
  <c r="A851" i="15"/>
  <c r="B429" i="15"/>
  <c r="D429" i="15"/>
  <c r="F428" i="9"/>
  <c r="G428" i="9" s="1"/>
  <c r="D428" i="9"/>
  <c r="B460" i="14" l="1"/>
  <c r="A854" i="14"/>
  <c r="G635" i="14"/>
  <c r="F473" i="14"/>
  <c r="D460" i="14"/>
  <c r="G627" i="15"/>
  <c r="F431" i="15"/>
  <c r="C429" i="15"/>
  <c r="A852" i="15"/>
  <c r="E428" i="9"/>
  <c r="C428" i="9"/>
  <c r="B429" i="9" s="1"/>
  <c r="A855" i="14" l="1"/>
  <c r="C460" i="14"/>
  <c r="E473" i="14" s="1"/>
  <c r="G636" i="14" s="1"/>
  <c r="E439" i="15"/>
  <c r="A853" i="15"/>
  <c r="B430" i="15"/>
  <c r="D430" i="15"/>
  <c r="F429" i="9"/>
  <c r="G429" i="9" s="1"/>
  <c r="D429" i="9"/>
  <c r="B461" i="14" l="1"/>
  <c r="A856" i="14"/>
  <c r="F474" i="14"/>
  <c r="D461" i="14"/>
  <c r="G628" i="15"/>
  <c r="F432" i="15"/>
  <c r="A854" i="15"/>
  <c r="C430" i="15"/>
  <c r="E429" i="9"/>
  <c r="C429" i="9"/>
  <c r="B430" i="9" s="1"/>
  <c r="A857" i="14" l="1"/>
  <c r="C461" i="14"/>
  <c r="E474" i="14" s="1"/>
  <c r="G637" i="14" s="1"/>
  <c r="E440" i="15"/>
  <c r="B431" i="15"/>
  <c r="A855" i="15"/>
  <c r="D431" i="15"/>
  <c r="F430" i="9"/>
  <c r="G430" i="9" s="1"/>
  <c r="D430" i="9"/>
  <c r="F475" i="14" l="1"/>
  <c r="B462" i="14"/>
  <c r="D462" i="14"/>
  <c r="A858" i="14"/>
  <c r="G629" i="15"/>
  <c r="F433" i="15"/>
  <c r="A856" i="15"/>
  <c r="C431" i="15"/>
  <c r="E430" i="9"/>
  <c r="C430" i="9"/>
  <c r="B431" i="9" s="1"/>
  <c r="C462" i="14" l="1"/>
  <c r="E475" i="14" s="1"/>
  <c r="G638" i="14" s="1"/>
  <c r="A859" i="14"/>
  <c r="D463" i="14"/>
  <c r="F476" i="14"/>
  <c r="E441" i="15"/>
  <c r="A857" i="15"/>
  <c r="B432" i="15"/>
  <c r="D432" i="15"/>
  <c r="F431" i="9"/>
  <c r="G431" i="9" s="1"/>
  <c r="D431" i="9"/>
  <c r="A860" i="14" l="1"/>
  <c r="B463" i="14"/>
  <c r="G630" i="15"/>
  <c r="F434" i="15"/>
  <c r="C432" i="15"/>
  <c r="A858" i="15"/>
  <c r="E431" i="9"/>
  <c r="C431" i="9"/>
  <c r="B432" i="9" s="1"/>
  <c r="C463" i="14" l="1"/>
  <c r="B464" i="14"/>
  <c r="A861" i="14"/>
  <c r="E442" i="15"/>
  <c r="A859" i="15"/>
  <c r="B433" i="15"/>
  <c r="D433" i="15"/>
  <c r="F432" i="9"/>
  <c r="G432" i="9" s="1"/>
  <c r="D432" i="9"/>
  <c r="A862" i="14" l="1"/>
  <c r="E476" i="14"/>
  <c r="D464" i="14"/>
  <c r="G631" i="15"/>
  <c r="F435" i="15"/>
  <c r="C433" i="15"/>
  <c r="A860" i="15"/>
  <c r="E432" i="9"/>
  <c r="C432" i="9"/>
  <c r="B433" i="9" s="1"/>
  <c r="C464" i="14" l="1"/>
  <c r="A863" i="14"/>
  <c r="G639" i="14"/>
  <c r="F477" i="14"/>
  <c r="E443" i="15"/>
  <c r="A861" i="15"/>
  <c r="B434" i="15"/>
  <c r="D434" i="15"/>
  <c r="F433" i="9"/>
  <c r="G433" i="9" s="1"/>
  <c r="D433" i="9"/>
  <c r="A864" i="14" l="1"/>
  <c r="E477" i="14"/>
  <c r="G640" i="14" s="1"/>
  <c r="B465" i="14"/>
  <c r="D465" i="14"/>
  <c r="G632" i="15"/>
  <c r="F436" i="15"/>
  <c r="C434" i="15"/>
  <c r="A862" i="15"/>
  <c r="E433" i="9"/>
  <c r="C433" i="9"/>
  <c r="B434" i="9" s="1"/>
  <c r="C465" i="14" l="1"/>
  <c r="E478" i="14" s="1"/>
  <c r="G641" i="14" s="1"/>
  <c r="A865" i="14"/>
  <c r="F478" i="14"/>
  <c r="F479" i="14" s="1"/>
  <c r="E444" i="15"/>
  <c r="B435" i="15"/>
  <c r="A863" i="15"/>
  <c r="D435" i="15"/>
  <c r="F434" i="9"/>
  <c r="G434" i="9" s="1"/>
  <c r="D434" i="9"/>
  <c r="A866" i="14" l="1"/>
  <c r="B466" i="14"/>
  <c r="D466" i="14"/>
  <c r="G633" i="15"/>
  <c r="F437" i="15"/>
  <c r="A864" i="15"/>
  <c r="C435" i="15"/>
  <c r="E434" i="9"/>
  <c r="C434" i="9"/>
  <c r="B435" i="9" s="1"/>
  <c r="A867" i="14" l="1"/>
  <c r="C466" i="14"/>
  <c r="E479" i="14" s="1"/>
  <c r="E445" i="15"/>
  <c r="A865" i="15"/>
  <c r="B436" i="15"/>
  <c r="D436" i="15"/>
  <c r="F435" i="9"/>
  <c r="G435" i="9" s="1"/>
  <c r="D435" i="9"/>
  <c r="G642" i="14" l="1"/>
  <c r="F480" i="14"/>
  <c r="B467" i="14"/>
  <c r="D467" i="14"/>
  <c r="A868" i="14"/>
  <c r="G634" i="15"/>
  <c r="F438" i="15"/>
  <c r="C436" i="15"/>
  <c r="A866" i="15"/>
  <c r="E435" i="9"/>
  <c r="C435" i="9"/>
  <c r="B436" i="9" s="1"/>
  <c r="A869" i="14" l="1"/>
  <c r="C467" i="14"/>
  <c r="E480" i="14" s="1"/>
  <c r="G643" i="14" s="1"/>
  <c r="E446" i="15"/>
  <c r="B437" i="15"/>
  <c r="A867" i="15"/>
  <c r="D437" i="15"/>
  <c r="F436" i="9"/>
  <c r="G436" i="9" s="1"/>
  <c r="D436" i="9"/>
  <c r="B468" i="14" l="1"/>
  <c r="D468" i="14"/>
  <c r="F481" i="14"/>
  <c r="A870" i="14"/>
  <c r="G635" i="15"/>
  <c r="F439" i="15"/>
  <c r="A868" i="15"/>
  <c r="C437" i="15"/>
  <c r="E436" i="9"/>
  <c r="C436" i="9"/>
  <c r="B437" i="9" s="1"/>
  <c r="A871" i="14" l="1"/>
  <c r="C468" i="14"/>
  <c r="E481" i="14" s="1"/>
  <c r="G644" i="14" s="1"/>
  <c r="E447" i="15"/>
  <c r="A869" i="15"/>
  <c r="B438" i="15"/>
  <c r="D438" i="15"/>
  <c r="F437" i="9"/>
  <c r="G437" i="9" s="1"/>
  <c r="D437" i="9"/>
  <c r="B469" i="14" l="1"/>
  <c r="D469" i="14"/>
  <c r="F482" i="14"/>
  <c r="A872" i="14"/>
  <c r="G636" i="15"/>
  <c r="F440" i="15"/>
  <c r="C438" i="15"/>
  <c r="A870" i="15"/>
  <c r="E437" i="9"/>
  <c r="C437" i="9"/>
  <c r="B438" i="9" s="1"/>
  <c r="A873" i="14" l="1"/>
  <c r="C469" i="14"/>
  <c r="E482" i="14" s="1"/>
  <c r="G645" i="14" s="1"/>
  <c r="E448" i="15"/>
  <c r="B439" i="15"/>
  <c r="A871" i="15"/>
  <c r="D439" i="15"/>
  <c r="F438" i="9"/>
  <c r="G438" i="9" s="1"/>
  <c r="D438" i="9"/>
  <c r="D470" i="14" l="1"/>
  <c r="B470" i="14"/>
  <c r="F483" i="14"/>
  <c r="A874" i="14"/>
  <c r="G637" i="15"/>
  <c r="F441" i="15"/>
  <c r="A872" i="15"/>
  <c r="C439" i="15"/>
  <c r="E438" i="9"/>
  <c r="C438" i="9"/>
  <c r="B439" i="9" s="1"/>
  <c r="A875" i="14" l="1"/>
  <c r="C470" i="14"/>
  <c r="E483" i="14" s="1"/>
  <c r="G646" i="14" s="1"/>
  <c r="E449" i="15"/>
  <c r="B440" i="15"/>
  <c r="A873" i="15"/>
  <c r="D440" i="15"/>
  <c r="F439" i="9"/>
  <c r="G439" i="9" s="1"/>
  <c r="D439" i="9"/>
  <c r="D471" i="14" l="1"/>
  <c r="B471" i="14"/>
  <c r="F484" i="14"/>
  <c r="A876" i="14"/>
  <c r="G638" i="15"/>
  <c r="F442" i="15"/>
  <c r="A874" i="15"/>
  <c r="C440" i="15"/>
  <c r="E439" i="9"/>
  <c r="C439" i="9"/>
  <c r="B440" i="9" s="1"/>
  <c r="C471" i="14" l="1"/>
  <c r="E484" i="14" s="1"/>
  <c r="G647" i="14" s="1"/>
  <c r="A877" i="14"/>
  <c r="E450" i="15"/>
  <c r="B441" i="15"/>
  <c r="A875" i="15"/>
  <c r="D441" i="15"/>
  <c r="F440" i="9"/>
  <c r="G440" i="9" s="1"/>
  <c r="D440" i="9"/>
  <c r="D472" i="14" l="1"/>
  <c r="F485" i="14"/>
  <c r="B472" i="14"/>
  <c r="A878" i="14"/>
  <c r="G639" i="15"/>
  <c r="F443" i="15"/>
  <c r="A876" i="15"/>
  <c r="C441" i="15"/>
  <c r="E440" i="9"/>
  <c r="C440" i="9"/>
  <c r="B441" i="9" s="1"/>
  <c r="C472" i="14" l="1"/>
  <c r="E485" i="14" s="1"/>
  <c r="G648" i="14" s="1"/>
  <c r="A879" i="14"/>
  <c r="B473" i="14"/>
  <c r="F486" i="14"/>
  <c r="D473" i="14"/>
  <c r="E451" i="15"/>
  <c r="B442" i="15"/>
  <c r="A877" i="15"/>
  <c r="D442" i="15"/>
  <c r="F441" i="9"/>
  <c r="G441" i="9" s="1"/>
  <c r="D441" i="9"/>
  <c r="C473" i="14" l="1"/>
  <c r="E486" i="14" s="1"/>
  <c r="G649" i="14" s="1"/>
  <c r="A880" i="14"/>
  <c r="G640" i="15"/>
  <c r="F444" i="15"/>
  <c r="A878" i="15"/>
  <c r="C442" i="15"/>
  <c r="E441" i="9"/>
  <c r="C441" i="9"/>
  <c r="B442" i="9" s="1"/>
  <c r="A881" i="14" l="1"/>
  <c r="B474" i="14"/>
  <c r="D474" i="14"/>
  <c r="F487" i="14"/>
  <c r="E452" i="15"/>
  <c r="B443" i="15"/>
  <c r="A879" i="15"/>
  <c r="D443" i="15"/>
  <c r="F442" i="9"/>
  <c r="G442" i="9" s="1"/>
  <c r="D442" i="9"/>
  <c r="C474" i="14" l="1"/>
  <c r="E487" i="14" s="1"/>
  <c r="G650" i="14" s="1"/>
  <c r="A882" i="14"/>
  <c r="G641" i="15"/>
  <c r="F445" i="15"/>
  <c r="A880" i="15"/>
  <c r="C443" i="15"/>
  <c r="E442" i="9"/>
  <c r="C442" i="9"/>
  <c r="B443" i="9" s="1"/>
  <c r="B475" i="14" l="1"/>
  <c r="A883" i="14"/>
  <c r="F488" i="14"/>
  <c r="D475" i="14"/>
  <c r="E453" i="15"/>
  <c r="A881" i="15"/>
  <c r="B444" i="15"/>
  <c r="D444" i="15"/>
  <c r="F443" i="9"/>
  <c r="G443" i="9" s="1"/>
  <c r="D443" i="9"/>
  <c r="A884" i="14" l="1"/>
  <c r="C475" i="14"/>
  <c r="E488" i="14" s="1"/>
  <c r="G651" i="14" s="1"/>
  <c r="G642" i="15"/>
  <c r="F446" i="15"/>
  <c r="C444" i="15"/>
  <c r="A882" i="15"/>
  <c r="E443" i="9"/>
  <c r="C443" i="9"/>
  <c r="B444" i="9" s="1"/>
  <c r="B476" i="14" l="1"/>
  <c r="A885" i="14"/>
  <c r="D476" i="14"/>
  <c r="F489" i="14"/>
  <c r="E454" i="15"/>
  <c r="A883" i="15"/>
  <c r="B445" i="15"/>
  <c r="D445" i="15"/>
  <c r="F444" i="9"/>
  <c r="G444" i="9" s="1"/>
  <c r="D444" i="9"/>
  <c r="A886" i="14" l="1"/>
  <c r="C476" i="14"/>
  <c r="E489" i="14" s="1"/>
  <c r="G652" i="14" s="1"/>
  <c r="G643" i="15"/>
  <c r="F447" i="15"/>
  <c r="A884" i="15"/>
  <c r="C445" i="15"/>
  <c r="E444" i="9"/>
  <c r="C444" i="9"/>
  <c r="B445" i="9" s="1"/>
  <c r="B477" i="14" l="1"/>
  <c r="D477" i="14"/>
  <c r="F490" i="14"/>
  <c r="A887" i="14"/>
  <c r="E455" i="15"/>
  <c r="D446" i="15"/>
  <c r="B446" i="15"/>
  <c r="A885" i="15"/>
  <c r="F445" i="9"/>
  <c r="G445" i="9" s="1"/>
  <c r="D445" i="9"/>
  <c r="A888" i="14" l="1"/>
  <c r="C477" i="14"/>
  <c r="E490" i="14" s="1"/>
  <c r="G653" i="14" s="1"/>
  <c r="G644" i="15"/>
  <c r="F448" i="15"/>
  <c r="C446" i="15"/>
  <c r="A886" i="15"/>
  <c r="E445" i="9"/>
  <c r="C445" i="9"/>
  <c r="B446" i="9" s="1"/>
  <c r="A889" i="14" l="1"/>
  <c r="B478" i="14"/>
  <c r="D478" i="14"/>
  <c r="F491" i="14"/>
  <c r="D447" i="15"/>
  <c r="E456" i="15"/>
  <c r="A887" i="15"/>
  <c r="B447" i="15"/>
  <c r="F446" i="9"/>
  <c r="G446" i="9" s="1"/>
  <c r="D446" i="9"/>
  <c r="C478" i="14" l="1"/>
  <c r="E491" i="14" s="1"/>
  <c r="G654" i="14" s="1"/>
  <c r="A890" i="14"/>
  <c r="G645" i="15"/>
  <c r="F449" i="15"/>
  <c r="C447" i="15"/>
  <c r="A888" i="15"/>
  <c r="E446" i="9"/>
  <c r="C446" i="9"/>
  <c r="B447" i="9" s="1"/>
  <c r="B479" i="14" l="1"/>
  <c r="A891" i="14"/>
  <c r="F492" i="14"/>
  <c r="D479" i="14"/>
  <c r="E457" i="15"/>
  <c r="A889" i="15"/>
  <c r="D448" i="15"/>
  <c r="B448" i="15"/>
  <c r="F447" i="9"/>
  <c r="G447" i="9" s="1"/>
  <c r="D447" i="9"/>
  <c r="A892" i="14" l="1"/>
  <c r="C479" i="14"/>
  <c r="E492" i="14" s="1"/>
  <c r="G655" i="14" s="1"/>
  <c r="G646" i="15"/>
  <c r="F450" i="15"/>
  <c r="C448" i="15"/>
  <c r="A890" i="15"/>
  <c r="E447" i="9"/>
  <c r="C447" i="9"/>
  <c r="B448" i="9" s="1"/>
  <c r="B480" i="14" l="1"/>
  <c r="A893" i="14"/>
  <c r="D480" i="14"/>
  <c r="F493" i="14"/>
  <c r="D449" i="15"/>
  <c r="E458" i="15"/>
  <c r="A891" i="15"/>
  <c r="B449" i="15"/>
  <c r="F448" i="9"/>
  <c r="G448" i="9" s="1"/>
  <c r="D448" i="9"/>
  <c r="A894" i="14" l="1"/>
  <c r="C480" i="14"/>
  <c r="E493" i="14" s="1"/>
  <c r="G656" i="14" s="1"/>
  <c r="G647" i="15"/>
  <c r="F451" i="15"/>
  <c r="C449" i="15"/>
  <c r="A892" i="15"/>
  <c r="E448" i="9"/>
  <c r="C448" i="9"/>
  <c r="B449" i="9" s="1"/>
  <c r="B481" i="14" l="1"/>
  <c r="A895" i="14"/>
  <c r="F494" i="14"/>
  <c r="D481" i="14"/>
  <c r="E459" i="15"/>
  <c r="A893" i="15"/>
  <c r="D450" i="15"/>
  <c r="B450" i="15"/>
  <c r="F449" i="9"/>
  <c r="G449" i="9" s="1"/>
  <c r="D449" i="9"/>
  <c r="A896" i="14" l="1"/>
  <c r="C481" i="14"/>
  <c r="G648" i="15"/>
  <c r="F452" i="15"/>
  <c r="C450" i="15"/>
  <c r="A894" i="15"/>
  <c r="E449" i="9"/>
  <c r="C449" i="9"/>
  <c r="B450" i="9" s="1"/>
  <c r="A897" i="14" l="1"/>
  <c r="E494" i="14"/>
  <c r="B482" i="14"/>
  <c r="D482" i="14"/>
  <c r="E460" i="15"/>
  <c r="A895" i="15"/>
  <c r="D451" i="15"/>
  <c r="B451" i="15"/>
  <c r="F450" i="9"/>
  <c r="G450" i="9" s="1"/>
  <c r="D450" i="9"/>
  <c r="C482" i="14" l="1"/>
  <c r="E495" i="14" s="1"/>
  <c r="G658" i="14" s="1"/>
  <c r="G657" i="14"/>
  <c r="F495" i="14"/>
  <c r="A898" i="14"/>
  <c r="G649" i="15"/>
  <c r="F453" i="15"/>
  <c r="C451" i="15"/>
  <c r="A896" i="15"/>
  <c r="E450" i="9"/>
  <c r="C450" i="9"/>
  <c r="B451" i="9" s="1"/>
  <c r="F496" i="14" l="1"/>
  <c r="A899" i="14"/>
  <c r="B483" i="14"/>
  <c r="D483" i="14"/>
  <c r="E461" i="15"/>
  <c r="A897" i="15"/>
  <c r="D452" i="15"/>
  <c r="B452" i="15"/>
  <c r="F451" i="9"/>
  <c r="G451" i="9" s="1"/>
  <c r="D451" i="9"/>
  <c r="C483" i="14" l="1"/>
  <c r="E496" i="14" s="1"/>
  <c r="A900" i="14"/>
  <c r="G650" i="15"/>
  <c r="F454" i="15"/>
  <c r="C452" i="15"/>
  <c r="A898" i="15"/>
  <c r="E451" i="9"/>
  <c r="C451" i="9"/>
  <c r="B452" i="9" s="1"/>
  <c r="D484" i="14" l="1"/>
  <c r="B484" i="14"/>
  <c r="A901" i="14"/>
  <c r="G659" i="14"/>
  <c r="F497" i="14"/>
  <c r="E462" i="15"/>
  <c r="A899" i="15"/>
  <c r="B453" i="15"/>
  <c r="D453" i="15"/>
  <c r="F452" i="9"/>
  <c r="G452" i="9" s="1"/>
  <c r="D452" i="9"/>
  <c r="C484" i="14" l="1"/>
  <c r="E497" i="14" s="1"/>
  <c r="G660" i="14" s="1"/>
  <c r="A902" i="14"/>
  <c r="B485" i="14"/>
  <c r="D485" i="14"/>
  <c r="G651" i="15"/>
  <c r="F455" i="15"/>
  <c r="C453" i="15"/>
  <c r="A900" i="15"/>
  <c r="E452" i="9"/>
  <c r="C452" i="9"/>
  <c r="B453" i="9" s="1"/>
  <c r="F498" i="14" l="1"/>
  <c r="C485" i="14"/>
  <c r="E498" i="14" s="1"/>
  <c r="A903" i="14"/>
  <c r="E463" i="15"/>
  <c r="A901" i="15"/>
  <c r="B454" i="15"/>
  <c r="D454" i="15"/>
  <c r="F453" i="9"/>
  <c r="G453" i="9" s="1"/>
  <c r="D453" i="9"/>
  <c r="A904" i="14" l="1"/>
  <c r="G661" i="14"/>
  <c r="F499" i="14"/>
  <c r="B486" i="14"/>
  <c r="D486" i="14"/>
  <c r="G652" i="15"/>
  <c r="F456" i="15"/>
  <c r="C454" i="15"/>
  <c r="A902" i="15"/>
  <c r="E453" i="9"/>
  <c r="C453" i="9"/>
  <c r="B454" i="9" s="1"/>
  <c r="C486" i="14" l="1"/>
  <c r="E499" i="14" s="1"/>
  <c r="G662" i="14" s="1"/>
  <c r="A905" i="14"/>
  <c r="E464" i="15"/>
  <c r="A903" i="15"/>
  <c r="B455" i="15"/>
  <c r="D455" i="15"/>
  <c r="F454" i="9"/>
  <c r="G454" i="9" s="1"/>
  <c r="D454" i="9"/>
  <c r="F500" i="14" l="1"/>
  <c r="D487" i="14"/>
  <c r="B487" i="14"/>
  <c r="A906" i="14"/>
  <c r="C487" i="14"/>
  <c r="E500" i="14" s="1"/>
  <c r="G663" i="14" s="1"/>
  <c r="G653" i="15"/>
  <c r="F457" i="15"/>
  <c r="C455" i="15"/>
  <c r="A904" i="15"/>
  <c r="E454" i="9"/>
  <c r="C454" i="9"/>
  <c r="B455" i="9" s="1"/>
  <c r="D488" i="14" l="1"/>
  <c r="B488" i="14"/>
  <c r="A907" i="14"/>
  <c r="F501" i="14"/>
  <c r="E465" i="15"/>
  <c r="A905" i="15"/>
  <c r="B456" i="15"/>
  <c r="D456" i="15"/>
  <c r="F455" i="9"/>
  <c r="G455" i="9" s="1"/>
  <c r="D455" i="9"/>
  <c r="C488" i="14" l="1"/>
  <c r="E501" i="14" s="1"/>
  <c r="G664" i="14" s="1"/>
  <c r="A908" i="14"/>
  <c r="G654" i="15"/>
  <c r="F458" i="15"/>
  <c r="C456" i="15"/>
  <c r="A906" i="15"/>
  <c r="E455" i="9"/>
  <c r="C455" i="9"/>
  <c r="B456" i="9" s="1"/>
  <c r="D489" i="14" l="1"/>
  <c r="F502" i="14"/>
  <c r="A909" i="14"/>
  <c r="B489" i="14"/>
  <c r="E466" i="15"/>
  <c r="A907" i="15"/>
  <c r="B457" i="15"/>
  <c r="D457" i="15"/>
  <c r="F456" i="9"/>
  <c r="G456" i="9" s="1"/>
  <c r="D456" i="9"/>
  <c r="C489" i="14" l="1"/>
  <c r="B490" i="14" s="1"/>
  <c r="A910" i="14"/>
  <c r="G655" i="15"/>
  <c r="F459" i="15"/>
  <c r="C457" i="15"/>
  <c r="A908" i="15"/>
  <c r="E456" i="9"/>
  <c r="C456" i="9"/>
  <c r="B457" i="9" s="1"/>
  <c r="A911" i="14" l="1"/>
  <c r="E502" i="14"/>
  <c r="D490" i="14"/>
  <c r="E467" i="15"/>
  <c r="A909" i="15"/>
  <c r="B458" i="15"/>
  <c r="D458" i="15"/>
  <c r="F457" i="9"/>
  <c r="G457" i="9" s="1"/>
  <c r="D457" i="9"/>
  <c r="G665" i="14" l="1"/>
  <c r="F503" i="14"/>
  <c r="C490" i="14"/>
  <c r="A912" i="14"/>
  <c r="G656" i="15"/>
  <c r="F460" i="15"/>
  <c r="A910" i="15"/>
  <c r="C458" i="15"/>
  <c r="E457" i="9"/>
  <c r="C457" i="9"/>
  <c r="B458" i="9" s="1"/>
  <c r="A913" i="14" l="1"/>
  <c r="E503" i="14"/>
  <c r="G666" i="14" s="1"/>
  <c r="B491" i="14"/>
  <c r="D491" i="14"/>
  <c r="E468" i="15"/>
  <c r="B459" i="15"/>
  <c r="A911" i="15"/>
  <c r="D459" i="15"/>
  <c r="F458" i="9"/>
  <c r="G458" i="9" s="1"/>
  <c r="D458" i="9"/>
  <c r="C491" i="14" l="1"/>
  <c r="E504" i="14" s="1"/>
  <c r="G667" i="14" s="1"/>
  <c r="A914" i="14"/>
  <c r="F504" i="14"/>
  <c r="G657" i="15"/>
  <c r="F461" i="15"/>
  <c r="A912" i="15"/>
  <c r="C459" i="15"/>
  <c r="E458" i="9"/>
  <c r="C458" i="9"/>
  <c r="B459" i="9" s="1"/>
  <c r="F505" i="14" l="1"/>
  <c r="B492" i="14"/>
  <c r="A915" i="14"/>
  <c r="D492" i="14"/>
  <c r="E469" i="15"/>
  <c r="B460" i="15"/>
  <c r="A913" i="15"/>
  <c r="D460" i="15"/>
  <c r="F459" i="9"/>
  <c r="G459" i="9" s="1"/>
  <c r="D459" i="9"/>
  <c r="A916" i="14" l="1"/>
  <c r="C492" i="14"/>
  <c r="E505" i="14" s="1"/>
  <c r="G658" i="15"/>
  <c r="F462" i="15"/>
  <c r="A914" i="15"/>
  <c r="C460" i="15"/>
  <c r="E459" i="9"/>
  <c r="C459" i="9"/>
  <c r="B460" i="9" s="1"/>
  <c r="B493" i="14" l="1"/>
  <c r="G668" i="14"/>
  <c r="F506" i="14"/>
  <c r="D493" i="14"/>
  <c r="A917" i="14"/>
  <c r="E470" i="15"/>
  <c r="B461" i="15"/>
  <c r="A915" i="15"/>
  <c r="D461" i="15"/>
  <c r="F460" i="9"/>
  <c r="G460" i="9" s="1"/>
  <c r="D460" i="9"/>
  <c r="A918" i="14" l="1"/>
  <c r="C493" i="14"/>
  <c r="E506" i="14" s="1"/>
  <c r="G669" i="14" s="1"/>
  <c r="G659" i="15"/>
  <c r="F463" i="15"/>
  <c r="A916" i="15"/>
  <c r="C461" i="15"/>
  <c r="E460" i="9"/>
  <c r="C460" i="9"/>
  <c r="B461" i="9" s="1"/>
  <c r="B494" i="14" l="1"/>
  <c r="F507" i="14"/>
  <c r="D494" i="14"/>
  <c r="A919" i="14"/>
  <c r="E471" i="15"/>
  <c r="B462" i="15"/>
  <c r="A917" i="15"/>
  <c r="D462" i="15"/>
  <c r="F461" i="9"/>
  <c r="G461" i="9" s="1"/>
  <c r="D461" i="9"/>
  <c r="A920" i="14" l="1"/>
  <c r="C494" i="14"/>
  <c r="E507" i="14" s="1"/>
  <c r="G670" i="14" s="1"/>
  <c r="G660" i="15"/>
  <c r="F464" i="15"/>
  <c r="A918" i="15"/>
  <c r="C462" i="15"/>
  <c r="E461" i="9"/>
  <c r="C461" i="9"/>
  <c r="B462" i="9" s="1"/>
  <c r="A921" i="14" l="1"/>
  <c r="B495" i="14"/>
  <c r="F508" i="14"/>
  <c r="D495" i="14"/>
  <c r="E472" i="15"/>
  <c r="B463" i="15"/>
  <c r="A919" i="15"/>
  <c r="D463" i="15"/>
  <c r="F462" i="9"/>
  <c r="G462" i="9" s="1"/>
  <c r="D462" i="9"/>
  <c r="C495" i="14" l="1"/>
  <c r="E508" i="14" s="1"/>
  <c r="G671" i="14" s="1"/>
  <c r="A922" i="14"/>
  <c r="G661" i="15"/>
  <c r="F465" i="15"/>
  <c r="A920" i="15"/>
  <c r="C463" i="15"/>
  <c r="E462" i="9"/>
  <c r="C462" i="9"/>
  <c r="B463" i="9" s="1"/>
  <c r="F509" i="14" l="1"/>
  <c r="B496" i="14"/>
  <c r="A923" i="14"/>
  <c r="D496" i="14"/>
  <c r="E473" i="15"/>
  <c r="B464" i="15"/>
  <c r="A921" i="15"/>
  <c r="D464" i="15"/>
  <c r="F463" i="9"/>
  <c r="G463" i="9" s="1"/>
  <c r="D463" i="9"/>
  <c r="C496" i="14" l="1"/>
  <c r="E509" i="14" s="1"/>
  <c r="G672" i="14" s="1"/>
  <c r="A924" i="14"/>
  <c r="G662" i="15"/>
  <c r="F466" i="15"/>
  <c r="A922" i="15"/>
  <c r="C464" i="15"/>
  <c r="E463" i="9"/>
  <c r="C463" i="9"/>
  <c r="B464" i="9" s="1"/>
  <c r="F510" i="14" l="1"/>
  <c r="D497" i="14"/>
  <c r="B497" i="14"/>
  <c r="C497" i="14"/>
  <c r="E510" i="14" s="1"/>
  <c r="G673" i="14" s="1"/>
  <c r="A925" i="14"/>
  <c r="E474" i="15"/>
  <c r="B465" i="15"/>
  <c r="A923" i="15"/>
  <c r="D465" i="15"/>
  <c r="F464" i="9"/>
  <c r="G464" i="9" s="1"/>
  <c r="D464" i="9"/>
  <c r="A926" i="14" l="1"/>
  <c r="B498" i="14"/>
  <c r="D498" i="14"/>
  <c r="F511" i="14"/>
  <c r="G663" i="15"/>
  <c r="F467" i="15"/>
  <c r="A924" i="15"/>
  <c r="C465" i="15"/>
  <c r="E464" i="9"/>
  <c r="C464" i="9"/>
  <c r="B465" i="9" s="1"/>
  <c r="C498" i="14" l="1"/>
  <c r="E511" i="14" s="1"/>
  <c r="G674" i="14" s="1"/>
  <c r="A927" i="14"/>
  <c r="E475" i="15"/>
  <c r="D466" i="15"/>
  <c r="B466" i="15"/>
  <c r="A925" i="15"/>
  <c r="F465" i="9"/>
  <c r="G465" i="9" s="1"/>
  <c r="D465" i="9"/>
  <c r="F512" i="14" l="1"/>
  <c r="A928" i="14"/>
  <c r="B499" i="14"/>
  <c r="D499" i="14"/>
  <c r="G664" i="15"/>
  <c r="F468" i="15"/>
  <c r="C466" i="15"/>
  <c r="D467" i="15" s="1"/>
  <c r="A926" i="15"/>
  <c r="E465" i="9"/>
  <c r="C465" i="9"/>
  <c r="B466" i="9" s="1"/>
  <c r="C499" i="14" l="1"/>
  <c r="E512" i="14" s="1"/>
  <c r="A929" i="14"/>
  <c r="E476" i="15"/>
  <c r="A927" i="15"/>
  <c r="B467" i="15"/>
  <c r="F466" i="9"/>
  <c r="G466" i="9" s="1"/>
  <c r="D466" i="9"/>
  <c r="A930" i="14" l="1"/>
  <c r="G675" i="14"/>
  <c r="F513" i="14"/>
  <c r="B500" i="14"/>
  <c r="D500" i="14"/>
  <c r="G665" i="15"/>
  <c r="F469" i="15"/>
  <c r="C467" i="15"/>
  <c r="A928" i="15"/>
  <c r="E466" i="9"/>
  <c r="C466" i="9"/>
  <c r="B467" i="9" s="1"/>
  <c r="C500" i="14" l="1"/>
  <c r="E513" i="14" s="1"/>
  <c r="G676" i="14" s="1"/>
  <c r="A931" i="14"/>
  <c r="E477" i="15"/>
  <c r="A929" i="15"/>
  <c r="D468" i="15"/>
  <c r="B468" i="15"/>
  <c r="F467" i="9"/>
  <c r="G467" i="9" s="1"/>
  <c r="D467" i="9"/>
  <c r="B501" i="14" l="1"/>
  <c r="F514" i="14"/>
  <c r="A932" i="14"/>
  <c r="D501" i="14"/>
  <c r="G666" i="15"/>
  <c r="F470" i="15"/>
  <c r="C468" i="15"/>
  <c r="A930" i="15"/>
  <c r="E467" i="9"/>
  <c r="C467" i="9"/>
  <c r="B468" i="9" s="1"/>
  <c r="A933" i="14" l="1"/>
  <c r="C501" i="14"/>
  <c r="E514" i="14" s="1"/>
  <c r="G677" i="14" s="1"/>
  <c r="E478" i="15"/>
  <c r="A931" i="15"/>
  <c r="D469" i="15"/>
  <c r="B469" i="15"/>
  <c r="F468" i="9"/>
  <c r="G468" i="9" s="1"/>
  <c r="D468" i="9"/>
  <c r="B502" i="14" l="1"/>
  <c r="F515" i="14"/>
  <c r="D502" i="14"/>
  <c r="A934" i="14"/>
  <c r="C502" i="14"/>
  <c r="E515" i="14" s="1"/>
  <c r="G678" i="14" s="1"/>
  <c r="G667" i="15"/>
  <c r="F471" i="15"/>
  <c r="C469" i="15"/>
  <c r="A932" i="15"/>
  <c r="E468" i="9"/>
  <c r="C468" i="9"/>
  <c r="B469" i="9" s="1"/>
  <c r="A935" i="14" l="1"/>
  <c r="D503" i="14"/>
  <c r="B503" i="14"/>
  <c r="F516" i="14"/>
  <c r="E479" i="15"/>
  <c r="A933" i="15"/>
  <c r="D470" i="15"/>
  <c r="B470" i="15"/>
  <c r="F469" i="9"/>
  <c r="G469" i="9" s="1"/>
  <c r="D469" i="9"/>
  <c r="C503" i="14" l="1"/>
  <c r="E516" i="14" s="1"/>
  <c r="G679" i="14" s="1"/>
  <c r="A936" i="14"/>
  <c r="G668" i="15"/>
  <c r="F472" i="15"/>
  <c r="C470" i="15"/>
  <c r="A934" i="15"/>
  <c r="E469" i="9"/>
  <c r="C469" i="9"/>
  <c r="B470" i="9" s="1"/>
  <c r="D504" i="14" l="1"/>
  <c r="B504" i="14"/>
  <c r="A937" i="14"/>
  <c r="F517" i="14"/>
  <c r="D471" i="15"/>
  <c r="E480" i="15"/>
  <c r="A935" i="15"/>
  <c r="B471" i="15"/>
  <c r="F470" i="9"/>
  <c r="G470" i="9" s="1"/>
  <c r="D470" i="9"/>
  <c r="A938" i="14" l="1"/>
  <c r="C504" i="14"/>
  <c r="B505" i="14" s="1"/>
  <c r="G669" i="15"/>
  <c r="F473" i="15"/>
  <c r="C471" i="15"/>
  <c r="A936" i="15"/>
  <c r="E470" i="9"/>
  <c r="C470" i="9"/>
  <c r="B471" i="9" s="1"/>
  <c r="E517" i="14" l="1"/>
  <c r="D505" i="14"/>
  <c r="A939" i="14"/>
  <c r="E481" i="15"/>
  <c r="A937" i="15"/>
  <c r="D472" i="15"/>
  <c r="B472" i="15"/>
  <c r="F471" i="9"/>
  <c r="G471" i="9" s="1"/>
  <c r="D471" i="9"/>
  <c r="G680" i="14" l="1"/>
  <c r="F518" i="14"/>
  <c r="A940" i="14"/>
  <c r="C505" i="14"/>
  <c r="G670" i="15"/>
  <c r="F474" i="15"/>
  <c r="C472" i="15"/>
  <c r="A938" i="15"/>
  <c r="E471" i="9"/>
  <c r="C471" i="9"/>
  <c r="B472" i="9" s="1"/>
  <c r="E518" i="14" l="1"/>
  <c r="G681" i="14" s="1"/>
  <c r="B506" i="14"/>
  <c r="D506" i="14"/>
  <c r="A941" i="14"/>
  <c r="E482" i="15"/>
  <c r="A939" i="15"/>
  <c r="D473" i="15"/>
  <c r="B473" i="15"/>
  <c r="F472" i="9"/>
  <c r="G472" i="9" s="1"/>
  <c r="D472" i="9"/>
  <c r="F519" i="14" l="1"/>
  <c r="C506" i="14"/>
  <c r="E519" i="14" s="1"/>
  <c r="G682" i="14" s="1"/>
  <c r="A942" i="14"/>
  <c r="G671" i="15"/>
  <c r="F475" i="15"/>
  <c r="C473" i="15"/>
  <c r="A940" i="15"/>
  <c r="E472" i="9"/>
  <c r="C472" i="9"/>
  <c r="B473" i="9" s="1"/>
  <c r="F520" i="14" l="1"/>
  <c r="A943" i="14"/>
  <c r="B507" i="14"/>
  <c r="D507" i="14"/>
  <c r="E483" i="15"/>
  <c r="A941" i="15"/>
  <c r="D474" i="15"/>
  <c r="B474" i="15"/>
  <c r="F473" i="9"/>
  <c r="G473" i="9" s="1"/>
  <c r="D473" i="9"/>
  <c r="C507" i="14" l="1"/>
  <c r="E520" i="14" s="1"/>
  <c r="A944" i="14"/>
  <c r="G672" i="15"/>
  <c r="F476" i="15"/>
  <c r="C474" i="15"/>
  <c r="A942" i="15"/>
  <c r="E473" i="9"/>
  <c r="C473" i="9"/>
  <c r="B474" i="9" s="1"/>
  <c r="A945" i="14" l="1"/>
  <c r="D508" i="14"/>
  <c r="G683" i="14"/>
  <c r="F521" i="14"/>
  <c r="B508" i="14"/>
  <c r="E484" i="15"/>
  <c r="A943" i="15"/>
  <c r="B475" i="15"/>
  <c r="D475" i="15"/>
  <c r="F474" i="9"/>
  <c r="G474" i="9" s="1"/>
  <c r="D474" i="9"/>
  <c r="C508" i="14" l="1"/>
  <c r="E521" i="14" s="1"/>
  <c r="G684" i="14" s="1"/>
  <c r="A946" i="14"/>
  <c r="G673" i="15"/>
  <c r="F477" i="15"/>
  <c r="C475" i="15"/>
  <c r="A944" i="15"/>
  <c r="E474" i="9"/>
  <c r="C474" i="9"/>
  <c r="B475" i="9" s="1"/>
  <c r="D509" i="14" l="1"/>
  <c r="A947" i="14"/>
  <c r="F522" i="14"/>
  <c r="B509" i="14"/>
  <c r="E485" i="15"/>
  <c r="A945" i="15"/>
  <c r="B476" i="15"/>
  <c r="D476" i="15"/>
  <c r="F475" i="9"/>
  <c r="G475" i="9" s="1"/>
  <c r="D475" i="9"/>
  <c r="C509" i="14" l="1"/>
  <c r="B510" i="14" s="1"/>
  <c r="A948" i="14"/>
  <c r="G674" i="15"/>
  <c r="F478" i="15"/>
  <c r="C476" i="15"/>
  <c r="A946" i="15"/>
  <c r="E475" i="9"/>
  <c r="C475" i="9"/>
  <c r="B476" i="9" s="1"/>
  <c r="A949" i="14" l="1"/>
  <c r="E522" i="14"/>
  <c r="D510" i="14"/>
  <c r="E486" i="15"/>
  <c r="B477" i="15"/>
  <c r="A947" i="15"/>
  <c r="D477" i="15"/>
  <c r="F476" i="9"/>
  <c r="G476" i="9" s="1"/>
  <c r="D476" i="9"/>
  <c r="A950" i="14" l="1"/>
  <c r="G685" i="14"/>
  <c r="F523" i="14"/>
  <c r="C510" i="14"/>
  <c r="G675" i="15"/>
  <c r="F479" i="15"/>
  <c r="A948" i="15"/>
  <c r="C477" i="15"/>
  <c r="E476" i="9"/>
  <c r="C476" i="9"/>
  <c r="B477" i="9" s="1"/>
  <c r="A951" i="14" l="1"/>
  <c r="E523" i="14"/>
  <c r="G686" i="14" s="1"/>
  <c r="B511" i="14"/>
  <c r="D511" i="14"/>
  <c r="E487" i="15"/>
  <c r="B478" i="15"/>
  <c r="A949" i="15"/>
  <c r="D478" i="15"/>
  <c r="F477" i="9"/>
  <c r="G477" i="9" s="1"/>
  <c r="D477" i="9"/>
  <c r="C511" i="14" l="1"/>
  <c r="E524" i="14" s="1"/>
  <c r="G687" i="14" s="1"/>
  <c r="A952" i="14"/>
  <c r="F524" i="14"/>
  <c r="G676" i="15"/>
  <c r="F480" i="15"/>
  <c r="C478" i="15"/>
  <c r="A950" i="15"/>
  <c r="E477" i="9"/>
  <c r="C477" i="9"/>
  <c r="B478" i="9" s="1"/>
  <c r="F525" i="14" l="1"/>
  <c r="B512" i="14"/>
  <c r="A953" i="14"/>
  <c r="D512" i="14"/>
  <c r="D479" i="15"/>
  <c r="E488" i="15"/>
  <c r="A951" i="15"/>
  <c r="B479" i="15"/>
  <c r="F478" i="9"/>
  <c r="G478" i="9" s="1"/>
  <c r="D478" i="9"/>
  <c r="A954" i="14" l="1"/>
  <c r="C512" i="14"/>
  <c r="G677" i="15"/>
  <c r="F481" i="15"/>
  <c r="C479" i="15"/>
  <c r="A952" i="15"/>
  <c r="E478" i="9"/>
  <c r="C478" i="9"/>
  <c r="B479" i="9" s="1"/>
  <c r="E525" i="14" l="1"/>
  <c r="B513" i="14"/>
  <c r="A955" i="14"/>
  <c r="D513" i="14"/>
  <c r="E489" i="15"/>
  <c r="A953" i="15"/>
  <c r="D480" i="15"/>
  <c r="B480" i="15"/>
  <c r="F479" i="9"/>
  <c r="G479" i="9" s="1"/>
  <c r="D479" i="9"/>
  <c r="C513" i="14" l="1"/>
  <c r="E526" i="14" s="1"/>
  <c r="G689" i="14" s="1"/>
  <c r="A956" i="14"/>
  <c r="G688" i="14"/>
  <c r="F526" i="14"/>
  <c r="G678" i="15"/>
  <c r="F482" i="15"/>
  <c r="C480" i="15"/>
  <c r="A954" i="15"/>
  <c r="E479" i="9"/>
  <c r="C479" i="9"/>
  <c r="B480" i="9" s="1"/>
  <c r="F527" i="14" l="1"/>
  <c r="D514" i="14"/>
  <c r="B514" i="14"/>
  <c r="A957" i="14"/>
  <c r="C514" i="14"/>
  <c r="E527" i="14" s="1"/>
  <c r="G690" i="14" s="1"/>
  <c r="E490" i="15"/>
  <c r="A955" i="15"/>
  <c r="D481" i="15"/>
  <c r="B481" i="15"/>
  <c r="F480" i="9"/>
  <c r="G480" i="9" s="1"/>
  <c r="D480" i="9"/>
  <c r="A958" i="14" l="1"/>
  <c r="B515" i="14"/>
  <c r="D515" i="14"/>
  <c r="F528" i="14"/>
  <c r="G679" i="15"/>
  <c r="F483" i="15"/>
  <c r="C481" i="15"/>
  <c r="A956" i="15"/>
  <c r="E480" i="9"/>
  <c r="C480" i="9"/>
  <c r="B481" i="9" s="1"/>
  <c r="C515" i="14" l="1"/>
  <c r="E528" i="14" s="1"/>
  <c r="G691" i="14" s="1"/>
  <c r="A959" i="14"/>
  <c r="E491" i="15"/>
  <c r="A957" i="15"/>
  <c r="D482" i="15"/>
  <c r="B482" i="15"/>
  <c r="F481" i="9"/>
  <c r="G481" i="9" s="1"/>
  <c r="D481" i="9"/>
  <c r="A960" i="14" l="1"/>
  <c r="B516" i="14"/>
  <c r="D516" i="14"/>
  <c r="F529" i="14"/>
  <c r="G680" i="15"/>
  <c r="F484" i="15"/>
  <c r="C482" i="15"/>
  <c r="A958" i="15"/>
  <c r="E481" i="9"/>
  <c r="C481" i="9"/>
  <c r="B482" i="9" s="1"/>
  <c r="C516" i="14" l="1"/>
  <c r="E529" i="14" s="1"/>
  <c r="G692" i="14" s="1"/>
  <c r="A961" i="14"/>
  <c r="D483" i="15"/>
  <c r="E492" i="15"/>
  <c r="A959" i="15"/>
  <c r="B483" i="15"/>
  <c r="F482" i="9"/>
  <c r="G482" i="9" s="1"/>
  <c r="D482" i="9"/>
  <c r="F530" i="14" l="1"/>
  <c r="A962" i="14"/>
  <c r="B517" i="14"/>
  <c r="D517" i="14"/>
  <c r="G681" i="15"/>
  <c r="F485" i="15"/>
  <c r="A960" i="15"/>
  <c r="C483" i="15"/>
  <c r="E482" i="9"/>
  <c r="C482" i="9"/>
  <c r="B483" i="9" s="1"/>
  <c r="C517" i="14" l="1"/>
  <c r="E530" i="14" s="1"/>
  <c r="A963" i="14"/>
  <c r="E493" i="15"/>
  <c r="D484" i="15"/>
  <c r="B484" i="15"/>
  <c r="A961" i="15"/>
  <c r="F483" i="9"/>
  <c r="G483" i="9" s="1"/>
  <c r="D483" i="9"/>
  <c r="A964" i="14" l="1"/>
  <c r="G693" i="14"/>
  <c r="F531" i="14"/>
  <c r="B518" i="14"/>
  <c r="D518" i="14"/>
  <c r="G682" i="15"/>
  <c r="F486" i="15"/>
  <c r="A962" i="15"/>
  <c r="C484" i="15"/>
  <c r="E483" i="9"/>
  <c r="C483" i="9"/>
  <c r="B484" i="9" s="1"/>
  <c r="C518" i="14" l="1"/>
  <c r="E531" i="14" s="1"/>
  <c r="G694" i="14" s="1"/>
  <c r="A965" i="14"/>
  <c r="E494" i="15"/>
  <c r="B485" i="15"/>
  <c r="D485" i="15"/>
  <c r="A963" i="15"/>
  <c r="F484" i="9"/>
  <c r="G484" i="9" s="1"/>
  <c r="D484" i="9"/>
  <c r="A966" i="14" l="1"/>
  <c r="D519" i="14"/>
  <c r="F532" i="14"/>
  <c r="B519" i="14"/>
  <c r="G683" i="15"/>
  <c r="F487" i="15"/>
  <c r="C485" i="15"/>
  <c r="A964" i="15"/>
  <c r="E484" i="9"/>
  <c r="C484" i="9"/>
  <c r="B485" i="9" s="1"/>
  <c r="C519" i="14" l="1"/>
  <c r="E532" i="14" s="1"/>
  <c r="G695" i="14" s="1"/>
  <c r="D520" i="14"/>
  <c r="A967" i="14"/>
  <c r="E495" i="15"/>
  <c r="D486" i="15"/>
  <c r="A965" i="15"/>
  <c r="B486" i="15"/>
  <c r="F485" i="9"/>
  <c r="G485" i="9" s="1"/>
  <c r="D485" i="9"/>
  <c r="A968" i="14" l="1"/>
  <c r="F533" i="14"/>
  <c r="B520" i="14"/>
  <c r="G684" i="15"/>
  <c r="F488" i="15"/>
  <c r="C486" i="15"/>
  <c r="A966" i="15"/>
  <c r="E485" i="9"/>
  <c r="C485" i="9"/>
  <c r="B486" i="9" s="1"/>
  <c r="A969" i="14" l="1"/>
  <c r="C520" i="14"/>
  <c r="E496" i="15"/>
  <c r="D487" i="15"/>
  <c r="A967" i="15"/>
  <c r="B487" i="15"/>
  <c r="F486" i="9"/>
  <c r="G486" i="9" s="1"/>
  <c r="D486" i="9"/>
  <c r="E533" i="14" l="1"/>
  <c r="D521" i="14"/>
  <c r="B521" i="14"/>
  <c r="A970" i="14"/>
  <c r="G685" i="15"/>
  <c r="F489" i="15"/>
  <c r="C487" i="15"/>
  <c r="A968" i="15"/>
  <c r="E486" i="9"/>
  <c r="C486" i="9"/>
  <c r="B487" i="9" s="1"/>
  <c r="A971" i="14" l="1"/>
  <c r="C521" i="14"/>
  <c r="E534" i="14" s="1"/>
  <c r="G697" i="14" s="1"/>
  <c r="G696" i="14"/>
  <c r="F534" i="14"/>
  <c r="F535" i="14" s="1"/>
  <c r="E497" i="15"/>
  <c r="A969" i="15"/>
  <c r="B488" i="15"/>
  <c r="D488" i="15"/>
  <c r="F487" i="9"/>
  <c r="G487" i="9" s="1"/>
  <c r="D487" i="9"/>
  <c r="B522" i="14" l="1"/>
  <c r="A972" i="14"/>
  <c r="D522" i="14"/>
  <c r="G686" i="15"/>
  <c r="F490" i="15"/>
  <c r="C488" i="15"/>
  <c r="A970" i="15"/>
  <c r="E487" i="9"/>
  <c r="C487" i="9"/>
  <c r="B488" i="9" s="1"/>
  <c r="A973" i="14" l="1"/>
  <c r="C522" i="14"/>
  <c r="E535" i="14" s="1"/>
  <c r="E498" i="15"/>
  <c r="A971" i="15"/>
  <c r="B489" i="15"/>
  <c r="D489" i="15"/>
  <c r="F488" i="9"/>
  <c r="G488" i="9" s="1"/>
  <c r="D488" i="9"/>
  <c r="A974" i="14" l="1"/>
  <c r="G698" i="14"/>
  <c r="F536" i="14"/>
  <c r="B523" i="14"/>
  <c r="D523" i="14"/>
  <c r="G687" i="15"/>
  <c r="F491" i="15"/>
  <c r="C489" i="15"/>
  <c r="A972" i="15"/>
  <c r="E488" i="9"/>
  <c r="C488" i="9"/>
  <c r="B489" i="9" s="1"/>
  <c r="C523" i="14" l="1"/>
  <c r="E536" i="14" s="1"/>
  <c r="G699" i="14" s="1"/>
  <c r="A975" i="14"/>
  <c r="D524" i="14"/>
  <c r="F537" i="14"/>
  <c r="E499" i="15"/>
  <c r="A973" i="15"/>
  <c r="B490" i="15"/>
  <c r="D490" i="15"/>
  <c r="F489" i="9"/>
  <c r="G489" i="9" s="1"/>
  <c r="D489" i="9"/>
  <c r="A976" i="14" l="1"/>
  <c r="B524" i="14"/>
  <c r="G688" i="15"/>
  <c r="F492" i="15"/>
  <c r="C490" i="15"/>
  <c r="A974" i="15"/>
  <c r="E489" i="9"/>
  <c r="C489" i="9"/>
  <c r="B490" i="9" s="1"/>
  <c r="C524" i="14" l="1"/>
  <c r="B525" i="14"/>
  <c r="A977" i="14"/>
  <c r="E500" i="15"/>
  <c r="A975" i="15"/>
  <c r="B491" i="15"/>
  <c r="D491" i="15"/>
  <c r="F490" i="9"/>
  <c r="G490" i="9" s="1"/>
  <c r="D490" i="9"/>
  <c r="A978" i="14" l="1"/>
  <c r="E537" i="14"/>
  <c r="D525" i="14"/>
  <c r="G689" i="15"/>
  <c r="F493" i="15"/>
  <c r="C491" i="15"/>
  <c r="A976" i="15"/>
  <c r="E490" i="9"/>
  <c r="C490" i="9"/>
  <c r="B491" i="9" s="1"/>
  <c r="A979" i="14" l="1"/>
  <c r="G700" i="14"/>
  <c r="F538" i="14"/>
  <c r="C525" i="14"/>
  <c r="E501" i="15"/>
  <c r="A977" i="15"/>
  <c r="B492" i="15"/>
  <c r="D492" i="15"/>
  <c r="F491" i="9"/>
  <c r="G491" i="9" s="1"/>
  <c r="D491" i="9"/>
  <c r="E538" i="14" l="1"/>
  <c r="G701" i="14" s="1"/>
  <c r="B526" i="14"/>
  <c r="F539" i="14"/>
  <c r="D526" i="14"/>
  <c r="A980" i="14"/>
  <c r="G690" i="15"/>
  <c r="F494" i="15"/>
  <c r="A978" i="15"/>
  <c r="C492" i="15"/>
  <c r="E491" i="9"/>
  <c r="C491" i="9"/>
  <c r="B492" i="9" s="1"/>
  <c r="C526" i="14" l="1"/>
  <c r="E539" i="14" s="1"/>
  <c r="G702" i="14" s="1"/>
  <c r="A981" i="14"/>
  <c r="D527" i="14"/>
  <c r="E502" i="15"/>
  <c r="B493" i="15"/>
  <c r="D493" i="15"/>
  <c r="A979" i="15"/>
  <c r="F492" i="9"/>
  <c r="G492" i="9" s="1"/>
  <c r="D492" i="9"/>
  <c r="A982" i="14" l="1"/>
  <c r="B527" i="14"/>
  <c r="F540" i="14"/>
  <c r="G691" i="15"/>
  <c r="F495" i="15"/>
  <c r="A980" i="15"/>
  <c r="C493" i="15"/>
  <c r="E492" i="9"/>
  <c r="C492" i="9"/>
  <c r="B493" i="9" s="1"/>
  <c r="A983" i="14" l="1"/>
  <c r="C527" i="14"/>
  <c r="B528" i="14" s="1"/>
  <c r="E503" i="15"/>
  <c r="B494" i="15"/>
  <c r="D494" i="15"/>
  <c r="A981" i="15"/>
  <c r="F493" i="9"/>
  <c r="G493" i="9" s="1"/>
  <c r="D493" i="9"/>
  <c r="E540" i="14" l="1"/>
  <c r="D528" i="14"/>
  <c r="A984" i="14"/>
  <c r="G692" i="15"/>
  <c r="F496" i="15"/>
  <c r="A982" i="15"/>
  <c r="C494" i="15"/>
  <c r="E493" i="9"/>
  <c r="C493" i="9"/>
  <c r="B494" i="9" s="1"/>
  <c r="A985" i="14" l="1"/>
  <c r="G703" i="14"/>
  <c r="F541" i="14"/>
  <c r="C528" i="14"/>
  <c r="E504" i="15"/>
  <c r="D495" i="15"/>
  <c r="B495" i="15"/>
  <c r="A983" i="15"/>
  <c r="F494" i="9"/>
  <c r="G494" i="9" s="1"/>
  <c r="D494" i="9"/>
  <c r="E541" i="14" l="1"/>
  <c r="G704" i="14" s="1"/>
  <c r="B529" i="14"/>
  <c r="F542" i="14"/>
  <c r="D529" i="14"/>
  <c r="A986" i="14"/>
  <c r="G693" i="15"/>
  <c r="F497" i="15"/>
  <c r="C495" i="15"/>
  <c r="A984" i="15"/>
  <c r="E494" i="9"/>
  <c r="C494" i="9"/>
  <c r="B495" i="9" s="1"/>
  <c r="C529" i="14" l="1"/>
  <c r="E542" i="14" s="1"/>
  <c r="G705" i="14" s="1"/>
  <c r="A987" i="14"/>
  <c r="D530" i="14"/>
  <c r="D496" i="15"/>
  <c r="E505" i="15"/>
  <c r="A985" i="15"/>
  <c r="B496" i="15"/>
  <c r="F495" i="9"/>
  <c r="G495" i="9" s="1"/>
  <c r="D495" i="9"/>
  <c r="B530" i="14" l="1"/>
  <c r="A988" i="14"/>
  <c r="F543" i="14"/>
  <c r="G694" i="15"/>
  <c r="F498" i="15"/>
  <c r="C496" i="15"/>
  <c r="A986" i="15"/>
  <c r="E495" i="9"/>
  <c r="C495" i="9"/>
  <c r="B496" i="9" s="1"/>
  <c r="A989" i="14" l="1"/>
  <c r="C530" i="14"/>
  <c r="E506" i="15"/>
  <c r="A987" i="15"/>
  <c r="D497" i="15"/>
  <c r="B497" i="15"/>
  <c r="F496" i="9"/>
  <c r="G496" i="9" s="1"/>
  <c r="D496" i="9"/>
  <c r="E543" i="14" l="1"/>
  <c r="D531" i="14"/>
  <c r="B531" i="14"/>
  <c r="A990" i="14"/>
  <c r="G695" i="15"/>
  <c r="F499" i="15"/>
  <c r="A988" i="15"/>
  <c r="C497" i="15"/>
  <c r="E496" i="9"/>
  <c r="C496" i="9"/>
  <c r="B497" i="9" s="1"/>
  <c r="A991" i="14" l="1"/>
  <c r="C531" i="14"/>
  <c r="E544" i="14" s="1"/>
  <c r="G707" i="14" s="1"/>
  <c r="G706" i="14"/>
  <c r="F544" i="14"/>
  <c r="F545" i="14" s="1"/>
  <c r="E507" i="15"/>
  <c r="B498" i="15"/>
  <c r="A989" i="15"/>
  <c r="D498" i="15"/>
  <c r="F497" i="9"/>
  <c r="G497" i="9" s="1"/>
  <c r="D497" i="9"/>
  <c r="A992" i="14" l="1"/>
  <c r="B532" i="14"/>
  <c r="D532" i="14"/>
  <c r="G696" i="15"/>
  <c r="F500" i="15"/>
  <c r="A990" i="15"/>
  <c r="C498" i="15"/>
  <c r="E497" i="9"/>
  <c r="C497" i="9"/>
  <c r="B498" i="9" s="1"/>
  <c r="C532" i="14" l="1"/>
  <c r="E545" i="14" s="1"/>
  <c r="A993" i="14"/>
  <c r="E508" i="15"/>
  <c r="B499" i="15"/>
  <c r="A991" i="15"/>
  <c r="D499" i="15"/>
  <c r="F498" i="9"/>
  <c r="G498" i="9" s="1"/>
  <c r="D498" i="9"/>
  <c r="A994" i="14" l="1"/>
  <c r="D533" i="14"/>
  <c r="G708" i="14"/>
  <c r="F546" i="14"/>
  <c r="B533" i="14"/>
  <c r="G697" i="15"/>
  <c r="F501" i="15"/>
  <c r="A992" i="15"/>
  <c r="C499" i="15"/>
  <c r="E498" i="9"/>
  <c r="C498" i="9"/>
  <c r="B499" i="9" s="1"/>
  <c r="A995" i="14" l="1"/>
  <c r="C533" i="14"/>
  <c r="E546" i="14" s="1"/>
  <c r="G709" i="14" s="1"/>
  <c r="E509" i="15"/>
  <c r="B500" i="15"/>
  <c r="A993" i="15"/>
  <c r="D500" i="15"/>
  <c r="F499" i="9"/>
  <c r="G499" i="9" s="1"/>
  <c r="D499" i="9"/>
  <c r="F547" i="14" l="1"/>
  <c r="B534" i="14"/>
  <c r="A996" i="14"/>
  <c r="D534" i="14"/>
  <c r="G698" i="15"/>
  <c r="F502" i="15"/>
  <c r="A994" i="15"/>
  <c r="C500" i="15"/>
  <c r="E499" i="9"/>
  <c r="C499" i="9"/>
  <c r="B500" i="9" s="1"/>
  <c r="C534" i="14" l="1"/>
  <c r="E547" i="14" s="1"/>
  <c r="G710" i="14" s="1"/>
  <c r="A997" i="14"/>
  <c r="F548" i="14"/>
  <c r="E510" i="15"/>
  <c r="B501" i="15"/>
  <c r="A995" i="15"/>
  <c r="D501" i="15"/>
  <c r="F500" i="9"/>
  <c r="G500" i="9" s="1"/>
  <c r="D500" i="9"/>
  <c r="A998" i="14" l="1"/>
  <c r="B535" i="14"/>
  <c r="D535" i="14"/>
  <c r="G699" i="15"/>
  <c r="F503" i="15"/>
  <c r="A996" i="15"/>
  <c r="C501" i="15"/>
  <c r="E500" i="9"/>
  <c r="C500" i="9"/>
  <c r="B501" i="9" s="1"/>
  <c r="C535" i="14" l="1"/>
  <c r="E548" i="14" s="1"/>
  <c r="A999" i="14"/>
  <c r="E511" i="15"/>
  <c r="A997" i="15"/>
  <c r="B502" i="15"/>
  <c r="D502" i="15"/>
  <c r="F501" i="9"/>
  <c r="G501" i="9" s="1"/>
  <c r="D501" i="9"/>
  <c r="G711" i="14" l="1"/>
  <c r="F549" i="14"/>
  <c r="A1000" i="14"/>
  <c r="B536" i="14"/>
  <c r="D536" i="14"/>
  <c r="G700" i="15"/>
  <c r="F504" i="15"/>
  <c r="C502" i="15"/>
  <c r="A998" i="15"/>
  <c r="E501" i="9"/>
  <c r="C501" i="9"/>
  <c r="B502" i="9" s="1"/>
  <c r="A1001" i="14" l="1"/>
  <c r="C536" i="14"/>
  <c r="E549" i="14" s="1"/>
  <c r="G712" i="14" s="1"/>
  <c r="E512" i="15"/>
  <c r="A999" i="15"/>
  <c r="B503" i="15"/>
  <c r="D503" i="15"/>
  <c r="F502" i="9"/>
  <c r="G502" i="9" s="1"/>
  <c r="D502" i="9"/>
  <c r="B537" i="14" l="1"/>
  <c r="F550" i="14"/>
  <c r="D537" i="14"/>
  <c r="A1002" i="14"/>
  <c r="G701" i="15"/>
  <c r="F505" i="15"/>
  <c r="C503" i="15"/>
  <c r="A1000" i="15"/>
  <c r="E502" i="9"/>
  <c r="C502" i="9"/>
  <c r="B503" i="9" s="1"/>
  <c r="A1003" i="14" l="1"/>
  <c r="C537" i="14"/>
  <c r="E550" i="14" s="1"/>
  <c r="G713" i="14" s="1"/>
  <c r="E513" i="15"/>
  <c r="A1001" i="15"/>
  <c r="B504" i="15"/>
  <c r="D504" i="15"/>
  <c r="F503" i="9"/>
  <c r="G503" i="9" s="1"/>
  <c r="D503" i="9"/>
  <c r="B538" i="14" l="1"/>
  <c r="F551" i="14"/>
  <c r="D538" i="14"/>
  <c r="G702" i="15"/>
  <c r="F506" i="15"/>
  <c r="C504" i="15"/>
  <c r="A1002" i="15"/>
  <c r="E503" i="9"/>
  <c r="C503" i="9"/>
  <c r="B504" i="9" s="1"/>
  <c r="C538" i="14" l="1"/>
  <c r="E551" i="14" s="1"/>
  <c r="G714" i="14" s="1"/>
  <c r="E514" i="15"/>
  <c r="A1003" i="15"/>
  <c r="B505" i="15"/>
  <c r="D505" i="15"/>
  <c r="F504" i="9"/>
  <c r="G504" i="9" s="1"/>
  <c r="D504" i="9"/>
  <c r="B539" i="14" l="1"/>
  <c r="D539" i="14"/>
  <c r="F552" i="14"/>
  <c r="G703" i="15"/>
  <c r="F507" i="15"/>
  <c r="C505" i="15"/>
  <c r="E504" i="9"/>
  <c r="C504" i="9"/>
  <c r="B505" i="9" s="1"/>
  <c r="C539" i="14" l="1"/>
  <c r="E552" i="14" s="1"/>
  <c r="G715" i="14" s="1"/>
  <c r="E515" i="15"/>
  <c r="B506" i="15"/>
  <c r="D506" i="15"/>
  <c r="F505" i="9"/>
  <c r="G505" i="9" s="1"/>
  <c r="D505" i="9"/>
  <c r="B540" i="14" l="1"/>
  <c r="D540" i="14"/>
  <c r="F553" i="14"/>
  <c r="G704" i="15"/>
  <c r="F508" i="15"/>
  <c r="C506" i="15"/>
  <c r="E505" i="9"/>
  <c r="C505" i="9"/>
  <c r="B506" i="9" s="1"/>
  <c r="C540" i="14" l="1"/>
  <c r="E553" i="14" s="1"/>
  <c r="G716" i="14" s="1"/>
  <c r="E516" i="15"/>
  <c r="B507" i="15"/>
  <c r="D507" i="15"/>
  <c r="F506" i="9"/>
  <c r="G506" i="9" s="1"/>
  <c r="D506" i="9"/>
  <c r="B541" i="14" l="1"/>
  <c r="D541" i="14"/>
  <c r="F554" i="14"/>
  <c r="G705" i="15"/>
  <c r="F509" i="15"/>
  <c r="C507" i="15"/>
  <c r="E506" i="9"/>
  <c r="C506" i="9"/>
  <c r="B507" i="9" s="1"/>
  <c r="C541" i="14" l="1"/>
  <c r="E554" i="14" s="1"/>
  <c r="G717" i="14" s="1"/>
  <c r="E517" i="15"/>
  <c r="B508" i="15"/>
  <c r="D508" i="15"/>
  <c r="F507" i="9"/>
  <c r="G507" i="9" s="1"/>
  <c r="D507" i="9"/>
  <c r="B542" i="14" l="1"/>
  <c r="D542" i="14"/>
  <c r="F555" i="14"/>
  <c r="G706" i="15"/>
  <c r="F510" i="15"/>
  <c r="C508" i="15"/>
  <c r="E507" i="9"/>
  <c r="C507" i="9"/>
  <c r="B508" i="9" s="1"/>
  <c r="C542" i="14" l="1"/>
  <c r="E555" i="14" s="1"/>
  <c r="G718" i="14" s="1"/>
  <c r="E518" i="15"/>
  <c r="B509" i="15"/>
  <c r="D509" i="15"/>
  <c r="F508" i="9"/>
  <c r="G508" i="9" s="1"/>
  <c r="D508" i="9"/>
  <c r="B543" i="14" l="1"/>
  <c r="D543" i="14"/>
  <c r="F556" i="14"/>
  <c r="G707" i="15"/>
  <c r="F511" i="15"/>
  <c r="C509" i="15"/>
  <c r="E508" i="9"/>
  <c r="C508" i="9"/>
  <c r="B509" i="9" s="1"/>
  <c r="C543" i="14" l="1"/>
  <c r="E556" i="14" s="1"/>
  <c r="G719" i="14" s="1"/>
  <c r="E519" i="15"/>
  <c r="B510" i="15"/>
  <c r="D510" i="15"/>
  <c r="F509" i="9"/>
  <c r="G509" i="9" s="1"/>
  <c r="D509" i="9"/>
  <c r="B544" i="14" l="1"/>
  <c r="D544" i="14"/>
  <c r="F557" i="14"/>
  <c r="G708" i="15"/>
  <c r="F512" i="15"/>
  <c r="C510" i="15"/>
  <c r="E509" i="9"/>
  <c r="C509" i="9"/>
  <c r="B510" i="9" s="1"/>
  <c r="C544" i="14" l="1"/>
  <c r="E557" i="14" s="1"/>
  <c r="G720" i="14" s="1"/>
  <c r="E520" i="15"/>
  <c r="B511" i="15"/>
  <c r="D511" i="15"/>
  <c r="F510" i="9"/>
  <c r="G510" i="9" s="1"/>
  <c r="D510" i="9"/>
  <c r="B545" i="14" l="1"/>
  <c r="D545" i="14"/>
  <c r="F558" i="14"/>
  <c r="G709" i="15"/>
  <c r="F513" i="15"/>
  <c r="C511" i="15"/>
  <c r="E510" i="9"/>
  <c r="C510" i="9"/>
  <c r="B511" i="9" s="1"/>
  <c r="C545" i="14" l="1"/>
  <c r="E558" i="14" s="1"/>
  <c r="G721" i="14" s="1"/>
  <c r="E521" i="15"/>
  <c r="B512" i="15"/>
  <c r="D512" i="15"/>
  <c r="F511" i="9"/>
  <c r="G511" i="9" s="1"/>
  <c r="D511" i="9"/>
  <c r="B546" i="14" l="1"/>
  <c r="D546" i="14"/>
  <c r="F559" i="14"/>
  <c r="G710" i="15"/>
  <c r="F514" i="15"/>
  <c r="C512" i="15"/>
  <c r="E511" i="9"/>
  <c r="C511" i="9"/>
  <c r="B512" i="9" s="1"/>
  <c r="C546" i="14" l="1"/>
  <c r="E559" i="14" s="1"/>
  <c r="G722" i="14" s="1"/>
  <c r="E522" i="15"/>
  <c r="B513" i="15"/>
  <c r="D513" i="15"/>
  <c r="F512" i="9"/>
  <c r="G512" i="9" s="1"/>
  <c r="D512" i="9"/>
  <c r="B547" i="14" l="1"/>
  <c r="D547" i="14"/>
  <c r="F560" i="14"/>
  <c r="G711" i="15"/>
  <c r="F515" i="15"/>
  <c r="C513" i="15"/>
  <c r="E512" i="9"/>
  <c r="C512" i="9"/>
  <c r="B513" i="9" s="1"/>
  <c r="C547" i="14" l="1"/>
  <c r="E560" i="14" s="1"/>
  <c r="G723" i="14" s="1"/>
  <c r="E523" i="15"/>
  <c r="B514" i="15"/>
  <c r="D514" i="15"/>
  <c r="F513" i="9"/>
  <c r="G513" i="9" s="1"/>
  <c r="D513" i="9"/>
  <c r="B548" i="14" l="1"/>
  <c r="D548" i="14"/>
  <c r="F561" i="14"/>
  <c r="G712" i="15"/>
  <c r="F516" i="15"/>
  <c r="C514" i="15"/>
  <c r="E513" i="9"/>
  <c r="C513" i="9"/>
  <c r="B514" i="9" s="1"/>
  <c r="C548" i="14" l="1"/>
  <c r="E561" i="14" s="1"/>
  <c r="G724" i="14" s="1"/>
  <c r="E524" i="15"/>
  <c r="B515" i="15"/>
  <c r="D515" i="15"/>
  <c r="F514" i="9"/>
  <c r="G514" i="9" s="1"/>
  <c r="D514" i="9"/>
  <c r="B549" i="14" l="1"/>
  <c r="D549" i="14"/>
  <c r="F562" i="14"/>
  <c r="G713" i="15"/>
  <c r="F517" i="15"/>
  <c r="C515" i="15"/>
  <c r="E514" i="9"/>
  <c r="C514" i="9"/>
  <c r="B515" i="9" s="1"/>
  <c r="C549" i="14" l="1"/>
  <c r="E562" i="14" s="1"/>
  <c r="G725" i="14" s="1"/>
  <c r="E525" i="15"/>
  <c r="B516" i="15"/>
  <c r="D516" i="15"/>
  <c r="F515" i="9"/>
  <c r="G515" i="9" s="1"/>
  <c r="D515" i="9"/>
  <c r="B550" i="14" l="1"/>
  <c r="D550" i="14"/>
  <c r="F563" i="14"/>
  <c r="G714" i="15"/>
  <c r="F518" i="15"/>
  <c r="C516" i="15"/>
  <c r="E515" i="9"/>
  <c r="C515" i="9"/>
  <c r="B516" i="9" s="1"/>
  <c r="C550" i="14" l="1"/>
  <c r="E563" i="14" s="1"/>
  <c r="G726" i="14" s="1"/>
  <c r="E526" i="15"/>
  <c r="B517" i="15"/>
  <c r="D517" i="15"/>
  <c r="F516" i="9"/>
  <c r="G516" i="9" s="1"/>
  <c r="D516" i="9"/>
  <c r="B551" i="14" l="1"/>
  <c r="D551" i="14"/>
  <c r="F564" i="14"/>
  <c r="G715" i="15"/>
  <c r="F519" i="15"/>
  <c r="C517" i="15"/>
  <c r="E516" i="9"/>
  <c r="C516" i="9"/>
  <c r="B517" i="9" s="1"/>
  <c r="C551" i="14" l="1"/>
  <c r="E564" i="14" s="1"/>
  <c r="G727" i="14" s="1"/>
  <c r="E527" i="15"/>
  <c r="B518" i="15"/>
  <c r="D518" i="15"/>
  <c r="F517" i="9"/>
  <c r="G517" i="9" s="1"/>
  <c r="D517" i="9"/>
  <c r="B552" i="14" l="1"/>
  <c r="D552" i="14"/>
  <c r="F565" i="14"/>
  <c r="G716" i="15"/>
  <c r="F520" i="15"/>
  <c r="C518" i="15"/>
  <c r="E517" i="9"/>
  <c r="C517" i="9"/>
  <c r="B518" i="9" s="1"/>
  <c r="C552" i="14" l="1"/>
  <c r="E565" i="14" s="1"/>
  <c r="G728" i="14" s="1"/>
  <c r="E528" i="15"/>
  <c r="B519" i="15"/>
  <c r="D519" i="15"/>
  <c r="F518" i="9"/>
  <c r="G518" i="9" s="1"/>
  <c r="D518" i="9"/>
  <c r="B553" i="14" l="1"/>
  <c r="D553" i="14"/>
  <c r="F566" i="14"/>
  <c r="G717" i="15"/>
  <c r="F521" i="15"/>
  <c r="C519" i="15"/>
  <c r="E518" i="9"/>
  <c r="C518" i="9"/>
  <c r="B519" i="9" s="1"/>
  <c r="C553" i="14" l="1"/>
  <c r="E566" i="14" s="1"/>
  <c r="G729" i="14" s="1"/>
  <c r="E529" i="15"/>
  <c r="B520" i="15"/>
  <c r="D520" i="15"/>
  <c r="F519" i="9"/>
  <c r="G519" i="9" s="1"/>
  <c r="D519" i="9"/>
  <c r="B554" i="14" l="1"/>
  <c r="D554" i="14"/>
  <c r="F567" i="14"/>
  <c r="G718" i="15"/>
  <c r="F522" i="15"/>
  <c r="C520" i="15"/>
  <c r="E519" i="9"/>
  <c r="C519" i="9"/>
  <c r="B520" i="9" s="1"/>
  <c r="C554" i="14" l="1"/>
  <c r="E567" i="14" s="1"/>
  <c r="G730" i="14" s="1"/>
  <c r="E530" i="15"/>
  <c r="B521" i="15"/>
  <c r="D521" i="15"/>
  <c r="F520" i="9"/>
  <c r="G520" i="9" s="1"/>
  <c r="D520" i="9"/>
  <c r="B555" i="14" l="1"/>
  <c r="D555" i="14"/>
  <c r="F568" i="14"/>
  <c r="G719" i="15"/>
  <c r="F523" i="15"/>
  <c r="C521" i="15"/>
  <c r="E520" i="9"/>
  <c r="C520" i="9"/>
  <c r="B521" i="9" s="1"/>
  <c r="C555" i="14" l="1"/>
  <c r="E568" i="14" s="1"/>
  <c r="G731" i="14" s="1"/>
  <c r="E531" i="15"/>
  <c r="B522" i="15"/>
  <c r="D522" i="15"/>
  <c r="F521" i="9"/>
  <c r="G521" i="9" s="1"/>
  <c r="D521" i="9"/>
  <c r="B556" i="14" l="1"/>
  <c r="D556" i="14"/>
  <c r="F569" i="14"/>
  <c r="G720" i="15"/>
  <c r="F524" i="15"/>
  <c r="C522" i="15"/>
  <c r="E521" i="9"/>
  <c r="C521" i="9"/>
  <c r="B522" i="9" s="1"/>
  <c r="C556" i="14" l="1"/>
  <c r="E569" i="14" s="1"/>
  <c r="G732" i="14" s="1"/>
  <c r="E532" i="15"/>
  <c r="B523" i="15"/>
  <c r="D523" i="15"/>
  <c r="F522" i="9"/>
  <c r="G522" i="9" s="1"/>
  <c r="D522" i="9"/>
  <c r="B557" i="14" l="1"/>
  <c r="D557" i="14"/>
  <c r="F570" i="14"/>
  <c r="G721" i="15"/>
  <c r="F525" i="15"/>
  <c r="C523" i="15"/>
  <c r="E522" i="9"/>
  <c r="C522" i="9"/>
  <c r="B523" i="9" s="1"/>
  <c r="C557" i="14" l="1"/>
  <c r="E570" i="14" s="1"/>
  <c r="G733" i="14" s="1"/>
  <c r="E533" i="15"/>
  <c r="B524" i="15"/>
  <c r="D524" i="15"/>
  <c r="F523" i="9"/>
  <c r="G523" i="9" s="1"/>
  <c r="D523" i="9"/>
  <c r="B558" i="14" l="1"/>
  <c r="D558" i="14"/>
  <c r="F571" i="14"/>
  <c r="G722" i="15"/>
  <c r="F526" i="15"/>
  <c r="C524" i="15"/>
  <c r="E523" i="9"/>
  <c r="C523" i="9"/>
  <c r="B524" i="9" s="1"/>
  <c r="C558" i="14" l="1"/>
  <c r="E571" i="14" s="1"/>
  <c r="G734" i="14" s="1"/>
  <c r="E534" i="15"/>
  <c r="B525" i="15"/>
  <c r="D525" i="15"/>
  <c r="F524" i="9"/>
  <c r="G524" i="9" s="1"/>
  <c r="D524" i="9"/>
  <c r="B559" i="14" l="1"/>
  <c r="D559" i="14"/>
  <c r="F572" i="14"/>
  <c r="G723" i="15"/>
  <c r="F527" i="15"/>
  <c r="C525" i="15"/>
  <c r="E524" i="9"/>
  <c r="C524" i="9"/>
  <c r="B525" i="9" s="1"/>
  <c r="C559" i="14" l="1"/>
  <c r="E572" i="14" s="1"/>
  <c r="G735" i="14" s="1"/>
  <c r="E535" i="15"/>
  <c r="B526" i="15"/>
  <c r="D526" i="15"/>
  <c r="F525" i="9"/>
  <c r="G525" i="9" s="1"/>
  <c r="D525" i="9"/>
  <c r="B560" i="14" l="1"/>
  <c r="D560" i="14"/>
  <c r="F573" i="14"/>
  <c r="G724" i="15"/>
  <c r="F528" i="15"/>
  <c r="C526" i="15"/>
  <c r="E525" i="9"/>
  <c r="C525" i="9"/>
  <c r="B526" i="9" s="1"/>
  <c r="C560" i="14" l="1"/>
  <c r="E573" i="14" s="1"/>
  <c r="G736" i="14" s="1"/>
  <c r="E536" i="15"/>
  <c r="B527" i="15"/>
  <c r="D527" i="15"/>
  <c r="F526" i="9"/>
  <c r="G526" i="9" s="1"/>
  <c r="D526" i="9"/>
  <c r="B561" i="14" l="1"/>
  <c r="D561" i="14"/>
  <c r="F574" i="14"/>
  <c r="G725" i="15"/>
  <c r="F529" i="15"/>
  <c r="C527" i="15"/>
  <c r="E526" i="9"/>
  <c r="C526" i="9"/>
  <c r="B527" i="9" s="1"/>
  <c r="C561" i="14" l="1"/>
  <c r="E574" i="14" s="1"/>
  <c r="G737" i="14" s="1"/>
  <c r="E537" i="15"/>
  <c r="B528" i="15"/>
  <c r="D528" i="15"/>
  <c r="F527" i="9"/>
  <c r="G527" i="9" s="1"/>
  <c r="D527" i="9"/>
  <c r="B562" i="14" l="1"/>
  <c r="D562" i="14"/>
  <c r="F575" i="14"/>
  <c r="G726" i="15"/>
  <c r="F530" i="15"/>
  <c r="C528" i="15"/>
  <c r="E527" i="9"/>
  <c r="C527" i="9"/>
  <c r="B528" i="9" s="1"/>
  <c r="C562" i="14" l="1"/>
  <c r="E575" i="14" s="1"/>
  <c r="G738" i="14" s="1"/>
  <c r="E538" i="15"/>
  <c r="B529" i="15"/>
  <c r="D529" i="15"/>
  <c r="F528" i="9"/>
  <c r="G528" i="9" s="1"/>
  <c r="D528" i="9"/>
  <c r="B563" i="14" l="1"/>
  <c r="D563" i="14"/>
  <c r="F576" i="14"/>
  <c r="G727" i="15"/>
  <c r="F531" i="15"/>
  <c r="C529" i="15"/>
  <c r="E528" i="9"/>
  <c r="C528" i="9"/>
  <c r="B529" i="9" s="1"/>
  <c r="C563" i="14" l="1"/>
  <c r="E576" i="14" s="1"/>
  <c r="G739" i="14" s="1"/>
  <c r="E539" i="15"/>
  <c r="B530" i="15"/>
  <c r="D530" i="15"/>
  <c r="F529" i="9"/>
  <c r="G529" i="9" s="1"/>
  <c r="D529" i="9"/>
  <c r="B564" i="14" l="1"/>
  <c r="D564" i="14"/>
  <c r="F577" i="14"/>
  <c r="G728" i="15"/>
  <c r="F532" i="15"/>
  <c r="C530" i="15"/>
  <c r="E529" i="9"/>
  <c r="C529" i="9"/>
  <c r="B530" i="9" s="1"/>
  <c r="C564" i="14" l="1"/>
  <c r="E577" i="14" s="1"/>
  <c r="G740" i="14" s="1"/>
  <c r="E540" i="15"/>
  <c r="B531" i="15"/>
  <c r="D531" i="15"/>
  <c r="F530" i="9"/>
  <c r="G530" i="9" s="1"/>
  <c r="D530" i="9"/>
  <c r="B565" i="14" l="1"/>
  <c r="D565" i="14"/>
  <c r="F578" i="14"/>
  <c r="G729" i="15"/>
  <c r="F533" i="15"/>
  <c r="C531" i="15"/>
  <c r="E530" i="9"/>
  <c r="C530" i="9"/>
  <c r="B531" i="9" s="1"/>
  <c r="C565" i="14" l="1"/>
  <c r="E578" i="14" s="1"/>
  <c r="G741" i="14" s="1"/>
  <c r="E541" i="15"/>
  <c r="B532" i="15"/>
  <c r="D532" i="15"/>
  <c r="F531" i="9"/>
  <c r="G531" i="9" s="1"/>
  <c r="D531" i="9"/>
  <c r="B566" i="14" l="1"/>
  <c r="D566" i="14"/>
  <c r="F579" i="14"/>
  <c r="G730" i="15"/>
  <c r="F534" i="15"/>
  <c r="C532" i="15"/>
  <c r="E531" i="9"/>
  <c r="C531" i="9"/>
  <c r="B532" i="9" s="1"/>
  <c r="C566" i="14" l="1"/>
  <c r="E579" i="14" s="1"/>
  <c r="G742" i="14" s="1"/>
  <c r="E542" i="15"/>
  <c r="B533" i="15"/>
  <c r="D533" i="15"/>
  <c r="F532" i="9"/>
  <c r="G532" i="9" s="1"/>
  <c r="D532" i="9"/>
  <c r="B567" i="14" l="1"/>
  <c r="D567" i="14"/>
  <c r="F580" i="14"/>
  <c r="G731" i="15"/>
  <c r="F535" i="15"/>
  <c r="C533" i="15"/>
  <c r="E532" i="9"/>
  <c r="C532" i="9"/>
  <c r="B533" i="9" s="1"/>
  <c r="C567" i="14" l="1"/>
  <c r="E580" i="14" s="1"/>
  <c r="G743" i="14" s="1"/>
  <c r="E543" i="15"/>
  <c r="B534" i="15"/>
  <c r="D534" i="15"/>
  <c r="F533" i="9"/>
  <c r="G533" i="9" s="1"/>
  <c r="D533" i="9"/>
  <c r="B568" i="14" l="1"/>
  <c r="D568" i="14"/>
  <c r="F581" i="14"/>
  <c r="G732" i="15"/>
  <c r="F536" i="15"/>
  <c r="C534" i="15"/>
  <c r="E533" i="9"/>
  <c r="C533" i="9"/>
  <c r="B534" i="9" s="1"/>
  <c r="C568" i="14" l="1"/>
  <c r="E581" i="14" s="1"/>
  <c r="G744" i="14" s="1"/>
  <c r="E544" i="15"/>
  <c r="B535" i="15"/>
  <c r="D535" i="15"/>
  <c r="F534" i="9"/>
  <c r="G534" i="9" s="1"/>
  <c r="D534" i="9"/>
  <c r="B569" i="14" l="1"/>
  <c r="D569" i="14"/>
  <c r="F582" i="14"/>
  <c r="G733" i="15"/>
  <c r="F537" i="15"/>
  <c r="C535" i="15"/>
  <c r="E534" i="9"/>
  <c r="C534" i="9"/>
  <c r="B535" i="9" s="1"/>
  <c r="C569" i="14" l="1"/>
  <c r="E582" i="14" s="1"/>
  <c r="G745" i="14" s="1"/>
  <c r="E545" i="15"/>
  <c r="B536" i="15"/>
  <c r="D536" i="15"/>
  <c r="F535" i="9"/>
  <c r="G535" i="9" s="1"/>
  <c r="D535" i="9"/>
  <c r="B570" i="14" l="1"/>
  <c r="D570" i="14"/>
  <c r="F583" i="14"/>
  <c r="G734" i="15"/>
  <c r="F538" i="15"/>
  <c r="C536" i="15"/>
  <c r="E535" i="9"/>
  <c r="C535" i="9"/>
  <c r="B536" i="9" s="1"/>
  <c r="C570" i="14" l="1"/>
  <c r="E583" i="14" s="1"/>
  <c r="G746" i="14" s="1"/>
  <c r="E546" i="15"/>
  <c r="B537" i="15"/>
  <c r="D537" i="15"/>
  <c r="F536" i="9"/>
  <c r="G536" i="9" s="1"/>
  <c r="D536" i="9"/>
  <c r="B571" i="14" l="1"/>
  <c r="D571" i="14"/>
  <c r="F584" i="14"/>
  <c r="G735" i="15"/>
  <c r="F539" i="15"/>
  <c r="C537" i="15"/>
  <c r="E536" i="9"/>
  <c r="C536" i="9"/>
  <c r="B537" i="9" s="1"/>
  <c r="C571" i="14" l="1"/>
  <c r="E584" i="14" s="1"/>
  <c r="G747" i="14" s="1"/>
  <c r="E547" i="15"/>
  <c r="B538" i="15"/>
  <c r="D538" i="15"/>
  <c r="F537" i="9"/>
  <c r="G537" i="9" s="1"/>
  <c r="D537" i="9"/>
  <c r="B572" i="14" l="1"/>
  <c r="D572" i="14"/>
  <c r="F585" i="14"/>
  <c r="G736" i="15"/>
  <c r="F540" i="15"/>
  <c r="C538" i="15"/>
  <c r="E537" i="9"/>
  <c r="C537" i="9"/>
  <c r="B538" i="9" s="1"/>
  <c r="C572" i="14" l="1"/>
  <c r="E585" i="14" s="1"/>
  <c r="G748" i="14" s="1"/>
  <c r="E548" i="15"/>
  <c r="B539" i="15"/>
  <c r="D539" i="15"/>
  <c r="F538" i="9"/>
  <c r="G538" i="9" s="1"/>
  <c r="D538" i="9"/>
  <c r="B573" i="14" l="1"/>
  <c r="D573" i="14"/>
  <c r="F586" i="14"/>
  <c r="G737" i="15"/>
  <c r="F541" i="15"/>
  <c r="C539" i="15"/>
  <c r="E538" i="9"/>
  <c r="C538" i="9"/>
  <c r="B539" i="9" s="1"/>
  <c r="C573" i="14" l="1"/>
  <c r="E586" i="14" s="1"/>
  <c r="G749" i="14" s="1"/>
  <c r="E549" i="15"/>
  <c r="B540" i="15"/>
  <c r="D540" i="15"/>
  <c r="F539" i="9"/>
  <c r="G539" i="9" s="1"/>
  <c r="D539" i="9"/>
  <c r="B574" i="14" l="1"/>
  <c r="D574" i="14"/>
  <c r="F587" i="14"/>
  <c r="G738" i="15"/>
  <c r="F542" i="15"/>
  <c r="C540" i="15"/>
  <c r="E539" i="9"/>
  <c r="C539" i="9"/>
  <c r="B540" i="9" s="1"/>
  <c r="C574" i="14" l="1"/>
  <c r="E587" i="14" s="1"/>
  <c r="G750" i="14" s="1"/>
  <c r="E550" i="15"/>
  <c r="B541" i="15"/>
  <c r="D541" i="15"/>
  <c r="F540" i="9"/>
  <c r="G540" i="9" s="1"/>
  <c r="D540" i="9"/>
  <c r="B575" i="14" l="1"/>
  <c r="D575" i="14"/>
  <c r="F588" i="14"/>
  <c r="G739" i="15"/>
  <c r="F543" i="15"/>
  <c r="C541" i="15"/>
  <c r="E540" i="9"/>
  <c r="C540" i="9"/>
  <c r="B541" i="9" s="1"/>
  <c r="C575" i="14" l="1"/>
  <c r="E588" i="14" s="1"/>
  <c r="G751" i="14" s="1"/>
  <c r="E551" i="15"/>
  <c r="B542" i="15"/>
  <c r="D542" i="15"/>
  <c r="F541" i="9"/>
  <c r="G541" i="9" s="1"/>
  <c r="D541" i="9"/>
  <c r="B576" i="14" l="1"/>
  <c r="D576" i="14"/>
  <c r="F589" i="14"/>
  <c r="G740" i="15"/>
  <c r="F544" i="15"/>
  <c r="C542" i="15"/>
  <c r="E541" i="9"/>
  <c r="C541" i="9"/>
  <c r="B542" i="9" s="1"/>
  <c r="C576" i="14" l="1"/>
  <c r="E589" i="14" s="1"/>
  <c r="G752" i="14" s="1"/>
  <c r="E552" i="15"/>
  <c r="B543" i="15"/>
  <c r="D543" i="15"/>
  <c r="F542" i="9"/>
  <c r="G542" i="9" s="1"/>
  <c r="D542" i="9"/>
  <c r="B577" i="14" l="1"/>
  <c r="D577" i="14"/>
  <c r="F590" i="14"/>
  <c r="G741" i="15"/>
  <c r="F545" i="15"/>
  <c r="C543" i="15"/>
  <c r="E542" i="9"/>
  <c r="C542" i="9"/>
  <c r="B543" i="9" s="1"/>
  <c r="C577" i="14" l="1"/>
  <c r="E590" i="14" s="1"/>
  <c r="G753" i="14" s="1"/>
  <c r="E553" i="15"/>
  <c r="B544" i="15"/>
  <c r="D544" i="15"/>
  <c r="F543" i="9"/>
  <c r="G543" i="9" s="1"/>
  <c r="D543" i="9"/>
  <c r="B578" i="14" l="1"/>
  <c r="D578" i="14"/>
  <c r="F591" i="14"/>
  <c r="G742" i="15"/>
  <c r="F546" i="15"/>
  <c r="C544" i="15"/>
  <c r="E543" i="9"/>
  <c r="C543" i="9"/>
  <c r="B544" i="9" s="1"/>
  <c r="C578" i="14" l="1"/>
  <c r="E591" i="14" s="1"/>
  <c r="G754" i="14" s="1"/>
  <c r="E554" i="15"/>
  <c r="B545" i="15"/>
  <c r="D545" i="15"/>
  <c r="F544" i="9"/>
  <c r="G544" i="9" s="1"/>
  <c r="D544" i="9"/>
  <c r="B579" i="14" l="1"/>
  <c r="D579" i="14"/>
  <c r="F592" i="14"/>
  <c r="G743" i="15"/>
  <c r="F547" i="15"/>
  <c r="C545" i="15"/>
  <c r="E544" i="9"/>
  <c r="C544" i="9"/>
  <c r="B545" i="9" s="1"/>
  <c r="C579" i="14" l="1"/>
  <c r="E592" i="14" s="1"/>
  <c r="G755" i="14" s="1"/>
  <c r="E555" i="15"/>
  <c r="B546" i="15"/>
  <c r="D546" i="15"/>
  <c r="F545" i="9"/>
  <c r="G545" i="9" s="1"/>
  <c r="D545" i="9"/>
  <c r="B580" i="14" l="1"/>
  <c r="D580" i="14"/>
  <c r="F593" i="14"/>
  <c r="G744" i="15"/>
  <c r="F548" i="15"/>
  <c r="C546" i="15"/>
  <c r="E545" i="9"/>
  <c r="C545" i="9"/>
  <c r="B546" i="9" s="1"/>
  <c r="C580" i="14" l="1"/>
  <c r="E593" i="14" s="1"/>
  <c r="G756" i="14" s="1"/>
  <c r="E556" i="15"/>
  <c r="B547" i="15"/>
  <c r="D547" i="15"/>
  <c r="F546" i="9"/>
  <c r="G546" i="9" s="1"/>
  <c r="D546" i="9"/>
  <c r="B581" i="14" l="1"/>
  <c r="D581" i="14"/>
  <c r="F594" i="14"/>
  <c r="G745" i="15"/>
  <c r="F549" i="15"/>
  <c r="C547" i="15"/>
  <c r="E546" i="9"/>
  <c r="C546" i="9"/>
  <c r="B547" i="9" s="1"/>
  <c r="C581" i="14" l="1"/>
  <c r="E594" i="14" s="1"/>
  <c r="G757" i="14" s="1"/>
  <c r="E557" i="15"/>
  <c r="B548" i="15"/>
  <c r="D548" i="15"/>
  <c r="F547" i="9"/>
  <c r="G547" i="9" s="1"/>
  <c r="D547" i="9"/>
  <c r="B582" i="14" l="1"/>
  <c r="D582" i="14"/>
  <c r="F595" i="14"/>
  <c r="G746" i="15"/>
  <c r="F550" i="15"/>
  <c r="C548" i="15"/>
  <c r="E547" i="9"/>
  <c r="C547" i="9"/>
  <c r="B548" i="9" s="1"/>
  <c r="C582" i="14" l="1"/>
  <c r="E595" i="14" s="1"/>
  <c r="G758" i="14" s="1"/>
  <c r="E558" i="15"/>
  <c r="B549" i="15"/>
  <c r="D549" i="15"/>
  <c r="F548" i="9"/>
  <c r="G548" i="9" s="1"/>
  <c r="D548" i="9"/>
  <c r="B583" i="14" l="1"/>
  <c r="D583" i="14"/>
  <c r="F596" i="14"/>
  <c r="G747" i="15"/>
  <c r="F551" i="15"/>
  <c r="C549" i="15"/>
  <c r="E548" i="9"/>
  <c r="C548" i="9"/>
  <c r="B549" i="9" s="1"/>
  <c r="C583" i="14" l="1"/>
  <c r="E596" i="14" s="1"/>
  <c r="G759" i="14" s="1"/>
  <c r="E559" i="15"/>
  <c r="B550" i="15"/>
  <c r="D550" i="15"/>
  <c r="F549" i="9"/>
  <c r="G549" i="9" s="1"/>
  <c r="D549" i="9"/>
  <c r="B584" i="14" l="1"/>
  <c r="D584" i="14"/>
  <c r="F597" i="14"/>
  <c r="G748" i="15"/>
  <c r="F552" i="15"/>
  <c r="C550" i="15"/>
  <c r="E549" i="9"/>
  <c r="C549" i="9"/>
  <c r="B550" i="9" s="1"/>
  <c r="C584" i="14" l="1"/>
  <c r="E597" i="14" s="1"/>
  <c r="G760" i="14" s="1"/>
  <c r="E560" i="15"/>
  <c r="B551" i="15"/>
  <c r="D551" i="15"/>
  <c r="F550" i="9"/>
  <c r="G550" i="9" s="1"/>
  <c r="D550" i="9"/>
  <c r="B585" i="14" l="1"/>
  <c r="D585" i="14"/>
  <c r="F598" i="14"/>
  <c r="G749" i="15"/>
  <c r="F553" i="15"/>
  <c r="C551" i="15"/>
  <c r="E550" i="9"/>
  <c r="C550" i="9"/>
  <c r="B551" i="9" s="1"/>
  <c r="C585" i="14" l="1"/>
  <c r="E598" i="14" s="1"/>
  <c r="G761" i="14" s="1"/>
  <c r="E561" i="15"/>
  <c r="B552" i="15"/>
  <c r="D552" i="15"/>
  <c r="F551" i="9"/>
  <c r="G551" i="9" s="1"/>
  <c r="D551" i="9"/>
  <c r="B586" i="14" l="1"/>
  <c r="D586" i="14"/>
  <c r="F599" i="14"/>
  <c r="G750" i="15"/>
  <c r="F554" i="15"/>
  <c r="C552" i="15"/>
  <c r="E551" i="9"/>
  <c r="C551" i="9"/>
  <c r="B552" i="9" s="1"/>
  <c r="C586" i="14" l="1"/>
  <c r="E599" i="14" s="1"/>
  <c r="G762" i="14" s="1"/>
  <c r="E562" i="15"/>
  <c r="B553" i="15"/>
  <c r="D553" i="15"/>
  <c r="F552" i="9"/>
  <c r="G552" i="9" s="1"/>
  <c r="D552" i="9"/>
  <c r="B587" i="14" l="1"/>
  <c r="D587" i="14"/>
  <c r="F600" i="14"/>
  <c r="G751" i="15"/>
  <c r="F555" i="15"/>
  <c r="C553" i="15"/>
  <c r="E552" i="9"/>
  <c r="C552" i="9"/>
  <c r="B553" i="9" s="1"/>
  <c r="C587" i="14" l="1"/>
  <c r="E600" i="14" s="1"/>
  <c r="G763" i="14" s="1"/>
  <c r="E563" i="15"/>
  <c r="B554" i="15"/>
  <c r="D554" i="15"/>
  <c r="F553" i="9"/>
  <c r="G553" i="9" s="1"/>
  <c r="D553" i="9"/>
  <c r="B588" i="14" l="1"/>
  <c r="D588" i="14"/>
  <c r="F601" i="14"/>
  <c r="G752" i="15"/>
  <c r="F556" i="15"/>
  <c r="C554" i="15"/>
  <c r="E553" i="9"/>
  <c r="C553" i="9"/>
  <c r="B554" i="9" s="1"/>
  <c r="C588" i="14" l="1"/>
  <c r="E601" i="14" s="1"/>
  <c r="G764" i="14" s="1"/>
  <c r="E564" i="15"/>
  <c r="B555" i="15"/>
  <c r="D555" i="15"/>
  <c r="F554" i="9"/>
  <c r="G554" i="9" s="1"/>
  <c r="D554" i="9"/>
  <c r="B589" i="14" l="1"/>
  <c r="D589" i="14"/>
  <c r="F602" i="14"/>
  <c r="G753" i="15"/>
  <c r="F557" i="15"/>
  <c r="C555" i="15"/>
  <c r="E554" i="9"/>
  <c r="C554" i="9"/>
  <c r="B555" i="9" s="1"/>
  <c r="C589" i="14" l="1"/>
  <c r="E602" i="14" s="1"/>
  <c r="G765" i="14" s="1"/>
  <c r="E565" i="15"/>
  <c r="B556" i="15"/>
  <c r="D556" i="15"/>
  <c r="F555" i="9"/>
  <c r="G555" i="9" s="1"/>
  <c r="D555" i="9"/>
  <c r="B590" i="14" l="1"/>
  <c r="D590" i="14"/>
  <c r="F603" i="14"/>
  <c r="G754" i="15"/>
  <c r="F558" i="15"/>
  <c r="C556" i="15"/>
  <c r="E555" i="9"/>
  <c r="C555" i="9"/>
  <c r="B556" i="9" s="1"/>
  <c r="C590" i="14" l="1"/>
  <c r="E603" i="14" s="1"/>
  <c r="G766" i="14" s="1"/>
  <c r="E566" i="15"/>
  <c r="B557" i="15"/>
  <c r="D557" i="15"/>
  <c r="F556" i="9"/>
  <c r="G556" i="9" s="1"/>
  <c r="D556" i="9"/>
  <c r="B591" i="14" l="1"/>
  <c r="D591" i="14"/>
  <c r="F604" i="14"/>
  <c r="G755" i="15"/>
  <c r="F559" i="15"/>
  <c r="C557" i="15"/>
  <c r="E556" i="9"/>
  <c r="C556" i="9"/>
  <c r="B557" i="9" s="1"/>
  <c r="C591" i="14" l="1"/>
  <c r="E604" i="14" s="1"/>
  <c r="G767" i="14" s="1"/>
  <c r="E567" i="15"/>
  <c r="B558" i="15"/>
  <c r="D558" i="15"/>
  <c r="F557" i="9"/>
  <c r="G557" i="9" s="1"/>
  <c r="D557" i="9"/>
  <c r="B592" i="14" l="1"/>
  <c r="D592" i="14"/>
  <c r="F605" i="14"/>
  <c r="G756" i="15"/>
  <c r="F560" i="15"/>
  <c r="C558" i="15"/>
  <c r="E557" i="9"/>
  <c r="C557" i="9"/>
  <c r="B558" i="9" s="1"/>
  <c r="C592" i="14" l="1"/>
  <c r="E605" i="14" s="1"/>
  <c r="G768" i="14" s="1"/>
  <c r="E568" i="15"/>
  <c r="B559" i="15"/>
  <c r="D559" i="15"/>
  <c r="F558" i="9"/>
  <c r="G558" i="9" s="1"/>
  <c r="D558" i="9"/>
  <c r="B593" i="14" l="1"/>
  <c r="D593" i="14"/>
  <c r="F606" i="14"/>
  <c r="G757" i="15"/>
  <c r="F561" i="15"/>
  <c r="C559" i="15"/>
  <c r="E558" i="9"/>
  <c r="C558" i="9"/>
  <c r="B559" i="9" s="1"/>
  <c r="C593" i="14" l="1"/>
  <c r="E606" i="14" s="1"/>
  <c r="G769" i="14" s="1"/>
  <c r="E569" i="15"/>
  <c r="B560" i="15"/>
  <c r="D560" i="15"/>
  <c r="F559" i="9"/>
  <c r="G559" i="9" s="1"/>
  <c r="D559" i="9"/>
  <c r="B594" i="14" l="1"/>
  <c r="D594" i="14"/>
  <c r="F607" i="14"/>
  <c r="G758" i="15"/>
  <c r="F562" i="15"/>
  <c r="C560" i="15"/>
  <c r="E559" i="9"/>
  <c r="C559" i="9"/>
  <c r="B560" i="9" s="1"/>
  <c r="C594" i="14" l="1"/>
  <c r="E607" i="14" s="1"/>
  <c r="G770" i="14" s="1"/>
  <c r="E570" i="15"/>
  <c r="B561" i="15"/>
  <c r="D561" i="15"/>
  <c r="F560" i="9"/>
  <c r="G560" i="9" s="1"/>
  <c r="D560" i="9"/>
  <c r="B595" i="14" l="1"/>
  <c r="D595" i="14"/>
  <c r="F608" i="14"/>
  <c r="G759" i="15"/>
  <c r="F563" i="15"/>
  <c r="C561" i="15"/>
  <c r="E560" i="9"/>
  <c r="C560" i="9"/>
  <c r="B561" i="9" s="1"/>
  <c r="C595" i="14" l="1"/>
  <c r="E608" i="14" s="1"/>
  <c r="G771" i="14" s="1"/>
  <c r="E571" i="15"/>
  <c r="B562" i="15"/>
  <c r="D562" i="15"/>
  <c r="F561" i="9"/>
  <c r="G561" i="9" s="1"/>
  <c r="D561" i="9"/>
  <c r="B596" i="14" l="1"/>
  <c r="D596" i="14"/>
  <c r="F609" i="14"/>
  <c r="G760" i="15"/>
  <c r="F564" i="15"/>
  <c r="C562" i="15"/>
  <c r="E561" i="9"/>
  <c r="C561" i="9"/>
  <c r="B562" i="9" s="1"/>
  <c r="C596" i="14" l="1"/>
  <c r="E609" i="14" s="1"/>
  <c r="G772" i="14" s="1"/>
  <c r="E572" i="15"/>
  <c r="B563" i="15"/>
  <c r="D563" i="15"/>
  <c r="F562" i="9"/>
  <c r="G562" i="9" s="1"/>
  <c r="D562" i="9"/>
  <c r="B597" i="14" l="1"/>
  <c r="D597" i="14"/>
  <c r="F610" i="14"/>
  <c r="G761" i="15"/>
  <c r="F565" i="15"/>
  <c r="C563" i="15"/>
  <c r="E562" i="9"/>
  <c r="C562" i="9"/>
  <c r="B563" i="9" s="1"/>
  <c r="C597" i="14" l="1"/>
  <c r="E610" i="14" s="1"/>
  <c r="G773" i="14" s="1"/>
  <c r="E573" i="15"/>
  <c r="B564" i="15"/>
  <c r="D564" i="15"/>
  <c r="F563" i="9"/>
  <c r="G563" i="9" s="1"/>
  <c r="D563" i="9"/>
  <c r="B598" i="14" l="1"/>
  <c r="D598" i="14"/>
  <c r="F611" i="14"/>
  <c r="G762" i="15"/>
  <c r="F566" i="15"/>
  <c r="C564" i="15"/>
  <c r="E563" i="9"/>
  <c r="C563" i="9"/>
  <c r="B564" i="9" s="1"/>
  <c r="C598" i="14" l="1"/>
  <c r="E611" i="14" s="1"/>
  <c r="G774" i="14" s="1"/>
  <c r="E574" i="15"/>
  <c r="B565" i="15"/>
  <c r="D565" i="15"/>
  <c r="F564" i="9"/>
  <c r="G564" i="9" s="1"/>
  <c r="D564" i="9"/>
  <c r="B599" i="14" l="1"/>
  <c r="D599" i="14"/>
  <c r="F612" i="14"/>
  <c r="G763" i="15"/>
  <c r="F567" i="15"/>
  <c r="C565" i="15"/>
  <c r="E564" i="9"/>
  <c r="C564" i="9"/>
  <c r="B565" i="9" s="1"/>
  <c r="C599" i="14" l="1"/>
  <c r="E612" i="14" s="1"/>
  <c r="G775" i="14" s="1"/>
  <c r="E575" i="15"/>
  <c r="B566" i="15"/>
  <c r="D566" i="15"/>
  <c r="F565" i="9"/>
  <c r="G565" i="9" s="1"/>
  <c r="D565" i="9"/>
  <c r="B600" i="14" l="1"/>
  <c r="D600" i="14"/>
  <c r="F613" i="14"/>
  <c r="G764" i="15"/>
  <c r="F568" i="15"/>
  <c r="C566" i="15"/>
  <c r="E565" i="9"/>
  <c r="C565" i="9"/>
  <c r="B566" i="9" s="1"/>
  <c r="C600" i="14" l="1"/>
  <c r="E613" i="14" s="1"/>
  <c r="G776" i="14" s="1"/>
  <c r="E576" i="15"/>
  <c r="B567" i="15"/>
  <c r="D567" i="15"/>
  <c r="F566" i="9"/>
  <c r="G566" i="9" s="1"/>
  <c r="D566" i="9"/>
  <c r="B601" i="14" l="1"/>
  <c r="D601" i="14"/>
  <c r="F614" i="14"/>
  <c r="G765" i="15"/>
  <c r="F569" i="15"/>
  <c r="C567" i="15"/>
  <c r="E566" i="9"/>
  <c r="C566" i="9"/>
  <c r="B567" i="9" s="1"/>
  <c r="C601" i="14" l="1"/>
  <c r="E614" i="14" s="1"/>
  <c r="G777" i="14" s="1"/>
  <c r="E577" i="15"/>
  <c r="B568" i="15"/>
  <c r="D568" i="15"/>
  <c r="F567" i="9"/>
  <c r="G567" i="9" s="1"/>
  <c r="D567" i="9"/>
  <c r="B602" i="14" l="1"/>
  <c r="D602" i="14"/>
  <c r="F615" i="14"/>
  <c r="G766" i="15"/>
  <c r="F570" i="15"/>
  <c r="C568" i="15"/>
  <c r="E567" i="9"/>
  <c r="C567" i="9"/>
  <c r="B568" i="9" s="1"/>
  <c r="C602" i="14" l="1"/>
  <c r="E615" i="14" s="1"/>
  <c r="G778" i="14" s="1"/>
  <c r="E578" i="15"/>
  <c r="B569" i="15"/>
  <c r="D569" i="15"/>
  <c r="F568" i="9"/>
  <c r="G568" i="9" s="1"/>
  <c r="D568" i="9"/>
  <c r="B603" i="14" l="1"/>
  <c r="D603" i="14"/>
  <c r="F616" i="14"/>
  <c r="G767" i="15"/>
  <c r="F571" i="15"/>
  <c r="C569" i="15"/>
  <c r="E568" i="9"/>
  <c r="C568" i="9"/>
  <c r="B569" i="9" s="1"/>
  <c r="C603" i="14" l="1"/>
  <c r="E616" i="14" s="1"/>
  <c r="G779" i="14" s="1"/>
  <c r="E579" i="15"/>
  <c r="B570" i="15"/>
  <c r="D570" i="15"/>
  <c r="F569" i="9"/>
  <c r="G569" i="9" s="1"/>
  <c r="D569" i="9"/>
  <c r="B604" i="14" l="1"/>
  <c r="D604" i="14"/>
  <c r="F617" i="14"/>
  <c r="G768" i="15"/>
  <c r="F572" i="15"/>
  <c r="C570" i="15"/>
  <c r="E569" i="9"/>
  <c r="C569" i="9"/>
  <c r="B570" i="9" s="1"/>
  <c r="C604" i="14" l="1"/>
  <c r="E617" i="14" s="1"/>
  <c r="G780" i="14" s="1"/>
  <c r="E580" i="15"/>
  <c r="B571" i="15"/>
  <c r="D571" i="15"/>
  <c r="F570" i="9"/>
  <c r="G570" i="9" s="1"/>
  <c r="D570" i="9"/>
  <c r="B605" i="14" l="1"/>
  <c r="D605" i="14"/>
  <c r="F618" i="14"/>
  <c r="G769" i="15"/>
  <c r="F573" i="15"/>
  <c r="C571" i="15"/>
  <c r="E570" i="9"/>
  <c r="C570" i="9"/>
  <c r="B571" i="9" s="1"/>
  <c r="C605" i="14" l="1"/>
  <c r="E618" i="14" s="1"/>
  <c r="G781" i="14" s="1"/>
  <c r="E581" i="15"/>
  <c r="B572" i="15"/>
  <c r="D572" i="15"/>
  <c r="F571" i="9"/>
  <c r="G571" i="9" s="1"/>
  <c r="D571" i="9"/>
  <c r="B606" i="14" l="1"/>
  <c r="D606" i="14"/>
  <c r="F619" i="14"/>
  <c r="G770" i="15"/>
  <c r="F574" i="15"/>
  <c r="C572" i="15"/>
  <c r="E571" i="9"/>
  <c r="C571" i="9"/>
  <c r="B572" i="9" s="1"/>
  <c r="C606" i="14" l="1"/>
  <c r="E619" i="14" s="1"/>
  <c r="G782" i="14" s="1"/>
  <c r="E582" i="15"/>
  <c r="B573" i="15"/>
  <c r="D573" i="15"/>
  <c r="F572" i="9"/>
  <c r="G572" i="9" s="1"/>
  <c r="D572" i="9"/>
  <c r="B607" i="14" l="1"/>
  <c r="D607" i="14"/>
  <c r="F620" i="14"/>
  <c r="G771" i="15"/>
  <c r="F575" i="15"/>
  <c r="C573" i="15"/>
  <c r="E572" i="9"/>
  <c r="C572" i="9"/>
  <c r="B573" i="9" s="1"/>
  <c r="C607" i="14" l="1"/>
  <c r="E620" i="14" s="1"/>
  <c r="G783" i="14" s="1"/>
  <c r="E583" i="15"/>
  <c r="B574" i="15"/>
  <c r="D574" i="15"/>
  <c r="F573" i="9"/>
  <c r="G573" i="9" s="1"/>
  <c r="D573" i="9"/>
  <c r="B608" i="14" l="1"/>
  <c r="D608" i="14"/>
  <c r="F621" i="14"/>
  <c r="G772" i="15"/>
  <c r="F576" i="15"/>
  <c r="C574" i="15"/>
  <c r="E573" i="9"/>
  <c r="C573" i="9"/>
  <c r="B574" i="9" s="1"/>
  <c r="C608" i="14" l="1"/>
  <c r="E621" i="14" s="1"/>
  <c r="G784" i="14" s="1"/>
  <c r="E584" i="15"/>
  <c r="B575" i="15"/>
  <c r="D575" i="15"/>
  <c r="F574" i="9"/>
  <c r="G574" i="9" s="1"/>
  <c r="D574" i="9"/>
  <c r="B609" i="14" l="1"/>
  <c r="D609" i="14"/>
  <c r="F622" i="14"/>
  <c r="G773" i="15"/>
  <c r="F577" i="15"/>
  <c r="C575" i="15"/>
  <c r="E574" i="9"/>
  <c r="C574" i="9"/>
  <c r="B575" i="9" s="1"/>
  <c r="C609" i="14" l="1"/>
  <c r="E622" i="14" s="1"/>
  <c r="G785" i="14" s="1"/>
  <c r="E585" i="15"/>
  <c r="B576" i="15"/>
  <c r="D576" i="15"/>
  <c r="F575" i="9"/>
  <c r="G575" i="9" s="1"/>
  <c r="D575" i="9"/>
  <c r="B610" i="14" l="1"/>
  <c r="D610" i="14"/>
  <c r="F623" i="14"/>
  <c r="G774" i="15"/>
  <c r="F578" i="15"/>
  <c r="C576" i="15"/>
  <c r="E575" i="9"/>
  <c r="C575" i="9"/>
  <c r="B576" i="9" s="1"/>
  <c r="C610" i="14" l="1"/>
  <c r="E623" i="14" s="1"/>
  <c r="G786" i="14" s="1"/>
  <c r="E586" i="15"/>
  <c r="B577" i="15"/>
  <c r="D577" i="15"/>
  <c r="F576" i="9"/>
  <c r="G576" i="9" s="1"/>
  <c r="D576" i="9"/>
  <c r="B611" i="14" l="1"/>
  <c r="D611" i="14"/>
  <c r="F624" i="14"/>
  <c r="G775" i="15"/>
  <c r="F579" i="15"/>
  <c r="C577" i="15"/>
  <c r="E576" i="9"/>
  <c r="C576" i="9"/>
  <c r="B577" i="9" s="1"/>
  <c r="C611" i="14" l="1"/>
  <c r="E624" i="14" s="1"/>
  <c r="G787" i="14" s="1"/>
  <c r="E587" i="15"/>
  <c r="B578" i="15"/>
  <c r="D578" i="15"/>
  <c r="F577" i="9"/>
  <c r="G577" i="9" s="1"/>
  <c r="D577" i="9"/>
  <c r="B612" i="14" l="1"/>
  <c r="D612" i="14"/>
  <c r="F625" i="14"/>
  <c r="G776" i="15"/>
  <c r="F580" i="15"/>
  <c r="C578" i="15"/>
  <c r="E577" i="9"/>
  <c r="C577" i="9"/>
  <c r="B578" i="9" s="1"/>
  <c r="C612" i="14" l="1"/>
  <c r="E625" i="14" s="1"/>
  <c r="G788" i="14" s="1"/>
  <c r="E588" i="15"/>
  <c r="B579" i="15"/>
  <c r="D579" i="15"/>
  <c r="F578" i="9"/>
  <c r="G578" i="9" s="1"/>
  <c r="D578" i="9"/>
  <c r="B613" i="14" l="1"/>
  <c r="D613" i="14"/>
  <c r="F626" i="14"/>
  <c r="G777" i="15"/>
  <c r="F581" i="15"/>
  <c r="C579" i="15"/>
  <c r="E578" i="9"/>
  <c r="C578" i="9"/>
  <c r="B579" i="9" s="1"/>
  <c r="C613" i="14" l="1"/>
  <c r="E626" i="14" s="1"/>
  <c r="G789" i="14" s="1"/>
  <c r="E589" i="15"/>
  <c r="B580" i="15"/>
  <c r="D580" i="15"/>
  <c r="F579" i="9"/>
  <c r="G579" i="9" s="1"/>
  <c r="D579" i="9"/>
  <c r="B614" i="14" l="1"/>
  <c r="D614" i="14"/>
  <c r="F627" i="14"/>
  <c r="G778" i="15"/>
  <c r="F582" i="15"/>
  <c r="C580" i="15"/>
  <c r="E579" i="9"/>
  <c r="C579" i="9"/>
  <c r="B580" i="9" s="1"/>
  <c r="C614" i="14" l="1"/>
  <c r="E627" i="14" s="1"/>
  <c r="G790" i="14" s="1"/>
  <c r="E590" i="15"/>
  <c r="B581" i="15"/>
  <c r="D581" i="15"/>
  <c r="F580" i="9"/>
  <c r="G580" i="9" s="1"/>
  <c r="D580" i="9"/>
  <c r="B615" i="14" l="1"/>
  <c r="D615" i="14"/>
  <c r="F628" i="14"/>
  <c r="G779" i="15"/>
  <c r="F583" i="15"/>
  <c r="C581" i="15"/>
  <c r="E580" i="9"/>
  <c r="C580" i="9"/>
  <c r="B581" i="9" s="1"/>
  <c r="C615" i="14" l="1"/>
  <c r="E628" i="14" s="1"/>
  <c r="G791" i="14" s="1"/>
  <c r="E591" i="15"/>
  <c r="B582" i="15"/>
  <c r="D582" i="15"/>
  <c r="F581" i="9"/>
  <c r="G581" i="9" s="1"/>
  <c r="D581" i="9"/>
  <c r="B616" i="14" l="1"/>
  <c r="D616" i="14"/>
  <c r="F629" i="14"/>
  <c r="G780" i="15"/>
  <c r="F584" i="15"/>
  <c r="C582" i="15"/>
  <c r="E581" i="9"/>
  <c r="C581" i="9"/>
  <c r="B582" i="9" s="1"/>
  <c r="C616" i="14" l="1"/>
  <c r="E629" i="14" s="1"/>
  <c r="G792" i="14" s="1"/>
  <c r="E592" i="15"/>
  <c r="B583" i="15"/>
  <c r="D583" i="15"/>
  <c r="F582" i="9"/>
  <c r="G582" i="9" s="1"/>
  <c r="D582" i="9"/>
  <c r="B617" i="14" l="1"/>
  <c r="D617" i="14"/>
  <c r="F630" i="14"/>
  <c r="G781" i="15"/>
  <c r="F585" i="15"/>
  <c r="C583" i="15"/>
  <c r="E582" i="9"/>
  <c r="C582" i="9"/>
  <c r="B583" i="9" s="1"/>
  <c r="C617" i="14" l="1"/>
  <c r="E630" i="14" s="1"/>
  <c r="G793" i="14" s="1"/>
  <c r="E593" i="15"/>
  <c r="B584" i="15"/>
  <c r="D584" i="15"/>
  <c r="F583" i="9"/>
  <c r="G583" i="9" s="1"/>
  <c r="D583" i="9"/>
  <c r="B618" i="14" l="1"/>
  <c r="D618" i="14"/>
  <c r="F631" i="14"/>
  <c r="G782" i="15"/>
  <c r="F586" i="15"/>
  <c r="C584" i="15"/>
  <c r="E583" i="9"/>
  <c r="C583" i="9"/>
  <c r="B584" i="9" s="1"/>
  <c r="C618" i="14" l="1"/>
  <c r="E631" i="14" s="1"/>
  <c r="G794" i="14" s="1"/>
  <c r="E594" i="15"/>
  <c r="B585" i="15"/>
  <c r="D585" i="15"/>
  <c r="F584" i="9"/>
  <c r="G584" i="9" s="1"/>
  <c r="D584" i="9"/>
  <c r="B619" i="14" l="1"/>
  <c r="D619" i="14"/>
  <c r="F632" i="14"/>
  <c r="G783" i="15"/>
  <c r="F587" i="15"/>
  <c r="C585" i="15"/>
  <c r="E584" i="9"/>
  <c r="C584" i="9"/>
  <c r="B585" i="9" s="1"/>
  <c r="C619" i="14" l="1"/>
  <c r="E632" i="14" s="1"/>
  <c r="G795" i="14" s="1"/>
  <c r="E595" i="15"/>
  <c r="B586" i="15"/>
  <c r="D586" i="15"/>
  <c r="F585" i="9"/>
  <c r="G585" i="9" s="1"/>
  <c r="D585" i="9"/>
  <c r="B620" i="14" l="1"/>
  <c r="D620" i="14"/>
  <c r="F633" i="14"/>
  <c r="G784" i="15"/>
  <c r="F588" i="15"/>
  <c r="C586" i="15"/>
  <c r="E585" i="9"/>
  <c r="C585" i="9"/>
  <c r="B586" i="9" s="1"/>
  <c r="C620" i="14" l="1"/>
  <c r="E633" i="14" s="1"/>
  <c r="G796" i="14" s="1"/>
  <c r="E596" i="15"/>
  <c r="B587" i="15"/>
  <c r="D587" i="15"/>
  <c r="F586" i="9"/>
  <c r="G586" i="9" s="1"/>
  <c r="D586" i="9"/>
  <c r="B621" i="14" l="1"/>
  <c r="D621" i="14"/>
  <c r="F634" i="14"/>
  <c r="G785" i="15"/>
  <c r="F589" i="15"/>
  <c r="C587" i="15"/>
  <c r="E586" i="9"/>
  <c r="C586" i="9"/>
  <c r="B587" i="9" s="1"/>
  <c r="C621" i="14" l="1"/>
  <c r="E634" i="14" s="1"/>
  <c r="G797" i="14" s="1"/>
  <c r="E597" i="15"/>
  <c r="B588" i="15"/>
  <c r="D588" i="15"/>
  <c r="F587" i="9"/>
  <c r="G587" i="9" s="1"/>
  <c r="D587" i="9"/>
  <c r="B622" i="14" l="1"/>
  <c r="D622" i="14"/>
  <c r="F635" i="14"/>
  <c r="G786" i="15"/>
  <c r="F590" i="15"/>
  <c r="C588" i="15"/>
  <c r="E587" i="9"/>
  <c r="C587" i="9"/>
  <c r="B588" i="9" s="1"/>
  <c r="C622" i="14" l="1"/>
  <c r="E635" i="14" s="1"/>
  <c r="G798" i="14" s="1"/>
  <c r="E598" i="15"/>
  <c r="B589" i="15"/>
  <c r="D589" i="15"/>
  <c r="F588" i="9"/>
  <c r="G588" i="9" s="1"/>
  <c r="D588" i="9"/>
  <c r="B623" i="14" l="1"/>
  <c r="D623" i="14"/>
  <c r="F636" i="14"/>
  <c r="G787" i="15"/>
  <c r="F591" i="15"/>
  <c r="C589" i="15"/>
  <c r="E588" i="9"/>
  <c r="C588" i="9"/>
  <c r="B589" i="9" s="1"/>
  <c r="C623" i="14" l="1"/>
  <c r="E636" i="14" s="1"/>
  <c r="G799" i="14" s="1"/>
  <c r="E599" i="15"/>
  <c r="B590" i="15"/>
  <c r="D590" i="15"/>
  <c r="F589" i="9"/>
  <c r="G589" i="9" s="1"/>
  <c r="D589" i="9"/>
  <c r="B624" i="14" l="1"/>
  <c r="D624" i="14"/>
  <c r="F637" i="14"/>
  <c r="G788" i="15"/>
  <c r="F592" i="15"/>
  <c r="C590" i="15"/>
  <c r="E589" i="9"/>
  <c r="C589" i="9"/>
  <c r="B590" i="9" s="1"/>
  <c r="C624" i="14" l="1"/>
  <c r="E637" i="14" s="1"/>
  <c r="G800" i="14" s="1"/>
  <c r="E600" i="15"/>
  <c r="B591" i="15"/>
  <c r="D591" i="15"/>
  <c r="F590" i="9"/>
  <c r="G590" i="9" s="1"/>
  <c r="D590" i="9"/>
  <c r="B625" i="14" l="1"/>
  <c r="D625" i="14"/>
  <c r="F638" i="14"/>
  <c r="G789" i="15"/>
  <c r="F593" i="15"/>
  <c r="C591" i="15"/>
  <c r="E590" i="9"/>
  <c r="C590" i="9"/>
  <c r="B591" i="9" s="1"/>
  <c r="C625" i="14" l="1"/>
  <c r="E638" i="14" s="1"/>
  <c r="G801" i="14" s="1"/>
  <c r="E601" i="15"/>
  <c r="B592" i="15"/>
  <c r="D592" i="15"/>
  <c r="F591" i="9"/>
  <c r="G591" i="9" s="1"/>
  <c r="D591" i="9"/>
  <c r="B626" i="14" l="1"/>
  <c r="D626" i="14"/>
  <c r="F639" i="14"/>
  <c r="G790" i="15"/>
  <c r="F594" i="15"/>
  <c r="C592" i="15"/>
  <c r="E591" i="9"/>
  <c r="C591" i="9"/>
  <c r="B592" i="9" s="1"/>
  <c r="C626" i="14" l="1"/>
  <c r="E639" i="14" s="1"/>
  <c r="G802" i="14" s="1"/>
  <c r="E602" i="15"/>
  <c r="B593" i="15"/>
  <c r="D593" i="15"/>
  <c r="F592" i="9"/>
  <c r="G592" i="9" s="1"/>
  <c r="D592" i="9"/>
  <c r="B627" i="14" l="1"/>
  <c r="D627" i="14"/>
  <c r="F640" i="14"/>
  <c r="G791" i="15"/>
  <c r="F595" i="15"/>
  <c r="C593" i="15"/>
  <c r="E592" i="9"/>
  <c r="C592" i="9"/>
  <c r="B593" i="9" s="1"/>
  <c r="C627" i="14" l="1"/>
  <c r="E640" i="14" s="1"/>
  <c r="G803" i="14" s="1"/>
  <c r="E603" i="15"/>
  <c r="B594" i="15"/>
  <c r="D594" i="15"/>
  <c r="F593" i="9"/>
  <c r="G593" i="9" s="1"/>
  <c r="D593" i="9"/>
  <c r="B628" i="14" l="1"/>
  <c r="D628" i="14"/>
  <c r="F641" i="14"/>
  <c r="G792" i="15"/>
  <c r="F596" i="15"/>
  <c r="C594" i="15"/>
  <c r="E593" i="9"/>
  <c r="C593" i="9"/>
  <c r="B594" i="9" s="1"/>
  <c r="C628" i="14" l="1"/>
  <c r="E641" i="14" s="1"/>
  <c r="G804" i="14" s="1"/>
  <c r="E604" i="15"/>
  <c r="B595" i="15"/>
  <c r="D595" i="15"/>
  <c r="F594" i="9"/>
  <c r="G594" i="9" s="1"/>
  <c r="D594" i="9"/>
  <c r="B629" i="14" l="1"/>
  <c r="D629" i="14"/>
  <c r="F642" i="14"/>
  <c r="G793" i="15"/>
  <c r="F597" i="15"/>
  <c r="C595" i="15"/>
  <c r="E594" i="9"/>
  <c r="C594" i="9"/>
  <c r="B595" i="9" s="1"/>
  <c r="C629" i="14" l="1"/>
  <c r="E642" i="14" s="1"/>
  <c r="G805" i="14" s="1"/>
  <c r="E605" i="15"/>
  <c r="B596" i="15"/>
  <c r="D596" i="15"/>
  <c r="F595" i="9"/>
  <c r="G595" i="9" s="1"/>
  <c r="D595" i="9"/>
  <c r="B630" i="14" l="1"/>
  <c r="D630" i="14"/>
  <c r="F643" i="14"/>
  <c r="G794" i="15"/>
  <c r="F598" i="15"/>
  <c r="C596" i="15"/>
  <c r="E595" i="9"/>
  <c r="C595" i="9"/>
  <c r="B596" i="9" s="1"/>
  <c r="C630" i="14" l="1"/>
  <c r="E643" i="14" s="1"/>
  <c r="G806" i="14" s="1"/>
  <c r="E606" i="15"/>
  <c r="B597" i="15"/>
  <c r="D597" i="15"/>
  <c r="F596" i="9"/>
  <c r="G596" i="9" s="1"/>
  <c r="D596" i="9"/>
  <c r="B631" i="14" l="1"/>
  <c r="D631" i="14"/>
  <c r="F644" i="14"/>
  <c r="G795" i="15"/>
  <c r="F599" i="15"/>
  <c r="C597" i="15"/>
  <c r="E596" i="9"/>
  <c r="C596" i="9"/>
  <c r="B597" i="9" s="1"/>
  <c r="C631" i="14" l="1"/>
  <c r="E644" i="14" s="1"/>
  <c r="G807" i="14" s="1"/>
  <c r="E607" i="15"/>
  <c r="B598" i="15"/>
  <c r="D598" i="15"/>
  <c r="F597" i="9"/>
  <c r="G597" i="9" s="1"/>
  <c r="D597" i="9"/>
  <c r="B632" i="14" l="1"/>
  <c r="D632" i="14"/>
  <c r="F645" i="14"/>
  <c r="G796" i="15"/>
  <c r="F600" i="15"/>
  <c r="C598" i="15"/>
  <c r="E597" i="9"/>
  <c r="C597" i="9"/>
  <c r="B598" i="9" s="1"/>
  <c r="C632" i="14" l="1"/>
  <c r="E645" i="14" s="1"/>
  <c r="G808" i="14" s="1"/>
  <c r="E608" i="15"/>
  <c r="B599" i="15"/>
  <c r="D599" i="15"/>
  <c r="F598" i="9"/>
  <c r="G598" i="9" s="1"/>
  <c r="D598" i="9"/>
  <c r="B633" i="14" l="1"/>
  <c r="D633" i="14"/>
  <c r="F646" i="14"/>
  <c r="G797" i="15"/>
  <c r="F601" i="15"/>
  <c r="C599" i="15"/>
  <c r="E598" i="9"/>
  <c r="C598" i="9"/>
  <c r="B599" i="9" s="1"/>
  <c r="C633" i="14" l="1"/>
  <c r="E646" i="14" s="1"/>
  <c r="G809" i="14" s="1"/>
  <c r="E609" i="15"/>
  <c r="B600" i="15"/>
  <c r="D600" i="15"/>
  <c r="F599" i="9"/>
  <c r="G599" i="9" s="1"/>
  <c r="D599" i="9"/>
  <c r="B634" i="14" l="1"/>
  <c r="D634" i="14"/>
  <c r="F647" i="14"/>
  <c r="G798" i="15"/>
  <c r="F602" i="15"/>
  <c r="C600" i="15"/>
  <c r="E599" i="9"/>
  <c r="C599" i="9"/>
  <c r="B600" i="9" s="1"/>
  <c r="C634" i="14" l="1"/>
  <c r="E647" i="14" s="1"/>
  <c r="G810" i="14" s="1"/>
  <c r="E610" i="15"/>
  <c r="B601" i="15"/>
  <c r="D601" i="15"/>
  <c r="F600" i="9"/>
  <c r="G600" i="9" s="1"/>
  <c r="D600" i="9"/>
  <c r="B635" i="14" l="1"/>
  <c r="D635" i="14"/>
  <c r="F648" i="14"/>
  <c r="G799" i="15"/>
  <c r="F603" i="15"/>
  <c r="C601" i="15"/>
  <c r="E600" i="9"/>
  <c r="C600" i="9"/>
  <c r="B601" i="9" s="1"/>
  <c r="C635" i="14" l="1"/>
  <c r="E648" i="14" s="1"/>
  <c r="G811" i="14" s="1"/>
  <c r="E611" i="15"/>
  <c r="B602" i="15"/>
  <c r="D602" i="15"/>
  <c r="F601" i="9"/>
  <c r="G601" i="9" s="1"/>
  <c r="D601" i="9"/>
  <c r="B636" i="14" l="1"/>
  <c r="D636" i="14"/>
  <c r="F649" i="14"/>
  <c r="G800" i="15"/>
  <c r="F604" i="15"/>
  <c r="C602" i="15"/>
  <c r="E601" i="9"/>
  <c r="C601" i="9"/>
  <c r="B602" i="9" s="1"/>
  <c r="C636" i="14" l="1"/>
  <c r="E649" i="14" s="1"/>
  <c r="G812" i="14" s="1"/>
  <c r="E612" i="15"/>
  <c r="B603" i="15"/>
  <c r="D603" i="15"/>
  <c r="F602" i="9"/>
  <c r="G602" i="9" s="1"/>
  <c r="D602" i="9"/>
  <c r="B637" i="14" l="1"/>
  <c r="D637" i="14"/>
  <c r="F650" i="14"/>
  <c r="G801" i="15"/>
  <c r="F605" i="15"/>
  <c r="C603" i="15"/>
  <c r="E602" i="9"/>
  <c r="C602" i="9"/>
  <c r="B603" i="9" s="1"/>
  <c r="C637" i="14" l="1"/>
  <c r="E650" i="14" s="1"/>
  <c r="G813" i="14" s="1"/>
  <c r="E613" i="15"/>
  <c r="B604" i="15"/>
  <c r="D604" i="15"/>
  <c r="F603" i="9"/>
  <c r="G603" i="9" s="1"/>
  <c r="D603" i="9"/>
  <c r="B638" i="14" l="1"/>
  <c r="D638" i="14"/>
  <c r="F651" i="14"/>
  <c r="G802" i="15"/>
  <c r="F606" i="15"/>
  <c r="C604" i="15"/>
  <c r="E603" i="9"/>
  <c r="C603" i="9"/>
  <c r="B604" i="9" s="1"/>
  <c r="C638" i="14" l="1"/>
  <c r="E651" i="14" s="1"/>
  <c r="G814" i="14" s="1"/>
  <c r="E614" i="15"/>
  <c r="B605" i="15"/>
  <c r="D605" i="15"/>
  <c r="F604" i="9"/>
  <c r="G604" i="9" s="1"/>
  <c r="D604" i="9"/>
  <c r="B639" i="14" l="1"/>
  <c r="D639" i="14"/>
  <c r="F652" i="14"/>
  <c r="G803" i="15"/>
  <c r="F607" i="15"/>
  <c r="C605" i="15"/>
  <c r="E604" i="9"/>
  <c r="C604" i="9"/>
  <c r="B605" i="9" s="1"/>
  <c r="C639" i="14" l="1"/>
  <c r="E652" i="14" s="1"/>
  <c r="G815" i="14" s="1"/>
  <c r="E615" i="15"/>
  <c r="B606" i="15"/>
  <c r="D606" i="15"/>
  <c r="F605" i="9"/>
  <c r="G605" i="9" s="1"/>
  <c r="D605" i="9"/>
  <c r="B640" i="14" l="1"/>
  <c r="D640" i="14"/>
  <c r="F653" i="14"/>
  <c r="G804" i="15"/>
  <c r="F608" i="15"/>
  <c r="C606" i="15"/>
  <c r="E605" i="9"/>
  <c r="C605" i="9"/>
  <c r="B606" i="9" s="1"/>
  <c r="C640" i="14" l="1"/>
  <c r="E653" i="14" s="1"/>
  <c r="G816" i="14" s="1"/>
  <c r="E616" i="15"/>
  <c r="B607" i="15"/>
  <c r="D607" i="15"/>
  <c r="F606" i="9"/>
  <c r="G606" i="9" s="1"/>
  <c r="D606" i="9"/>
  <c r="B641" i="14" l="1"/>
  <c r="D641" i="14"/>
  <c r="F654" i="14"/>
  <c r="G805" i="15"/>
  <c r="F609" i="15"/>
  <c r="C607" i="15"/>
  <c r="E606" i="9"/>
  <c r="C606" i="9"/>
  <c r="B607" i="9" s="1"/>
  <c r="C641" i="14" l="1"/>
  <c r="E654" i="14" s="1"/>
  <c r="G817" i="14" s="1"/>
  <c r="E617" i="15"/>
  <c r="B608" i="15"/>
  <c r="D608" i="15"/>
  <c r="F607" i="9"/>
  <c r="G607" i="9" s="1"/>
  <c r="D607" i="9"/>
  <c r="B642" i="14" l="1"/>
  <c r="D642" i="14"/>
  <c r="F655" i="14"/>
  <c r="G806" i="15"/>
  <c r="F610" i="15"/>
  <c r="C608" i="15"/>
  <c r="E607" i="9"/>
  <c r="C607" i="9"/>
  <c r="B608" i="9" s="1"/>
  <c r="C642" i="14" l="1"/>
  <c r="E655" i="14" s="1"/>
  <c r="G818" i="14" s="1"/>
  <c r="E618" i="15"/>
  <c r="B609" i="15"/>
  <c r="D609" i="15"/>
  <c r="F608" i="9"/>
  <c r="G608" i="9" s="1"/>
  <c r="D608" i="9"/>
  <c r="B643" i="14" l="1"/>
  <c r="D643" i="14"/>
  <c r="F656" i="14"/>
  <c r="G807" i="15"/>
  <c r="F611" i="15"/>
  <c r="C609" i="15"/>
  <c r="E608" i="9"/>
  <c r="C608" i="9"/>
  <c r="B609" i="9" s="1"/>
  <c r="C643" i="14" l="1"/>
  <c r="E656" i="14" s="1"/>
  <c r="G819" i="14" s="1"/>
  <c r="E619" i="15"/>
  <c r="B610" i="15"/>
  <c r="D610" i="15"/>
  <c r="F609" i="9"/>
  <c r="G609" i="9" s="1"/>
  <c r="D609" i="9"/>
  <c r="B644" i="14" l="1"/>
  <c r="D644" i="14"/>
  <c r="F657" i="14"/>
  <c r="G808" i="15"/>
  <c r="F612" i="15"/>
  <c r="C610" i="15"/>
  <c r="E609" i="9"/>
  <c r="C609" i="9"/>
  <c r="B610" i="9" s="1"/>
  <c r="C644" i="14" l="1"/>
  <c r="E657" i="14" s="1"/>
  <c r="G820" i="14" s="1"/>
  <c r="E620" i="15"/>
  <c r="B611" i="15"/>
  <c r="D611" i="15"/>
  <c r="F610" i="9"/>
  <c r="G610" i="9" s="1"/>
  <c r="D610" i="9"/>
  <c r="B645" i="14" l="1"/>
  <c r="D645" i="14"/>
  <c r="F658" i="14"/>
  <c r="G809" i="15"/>
  <c r="F613" i="15"/>
  <c r="C611" i="15"/>
  <c r="E610" i="9"/>
  <c r="C610" i="9"/>
  <c r="B611" i="9" s="1"/>
  <c r="C645" i="14" l="1"/>
  <c r="E658" i="14" s="1"/>
  <c r="G821" i="14" s="1"/>
  <c r="E621" i="15"/>
  <c r="B612" i="15"/>
  <c r="D612" i="15"/>
  <c r="F611" i="9"/>
  <c r="G611" i="9" s="1"/>
  <c r="D611" i="9"/>
  <c r="B646" i="14" l="1"/>
  <c r="D646" i="14"/>
  <c r="F659" i="14"/>
  <c r="G810" i="15"/>
  <c r="F614" i="15"/>
  <c r="C612" i="15"/>
  <c r="E611" i="9"/>
  <c r="C611" i="9"/>
  <c r="B612" i="9" s="1"/>
  <c r="C646" i="14" l="1"/>
  <c r="E659" i="14" s="1"/>
  <c r="G822" i="14" s="1"/>
  <c r="E622" i="15"/>
  <c r="B613" i="15"/>
  <c r="D613" i="15"/>
  <c r="F612" i="9"/>
  <c r="G612" i="9" s="1"/>
  <c r="D612" i="9"/>
  <c r="B647" i="14" l="1"/>
  <c r="D647" i="14"/>
  <c r="F660" i="14"/>
  <c r="G811" i="15"/>
  <c r="F615" i="15"/>
  <c r="C613" i="15"/>
  <c r="E612" i="9"/>
  <c r="C612" i="9"/>
  <c r="B613" i="9" s="1"/>
  <c r="C647" i="14" l="1"/>
  <c r="E660" i="14" s="1"/>
  <c r="G823" i="14" s="1"/>
  <c r="E623" i="15"/>
  <c r="B614" i="15"/>
  <c r="D614" i="15"/>
  <c r="F613" i="9"/>
  <c r="G613" i="9" s="1"/>
  <c r="D613" i="9"/>
  <c r="B648" i="14" l="1"/>
  <c r="D648" i="14"/>
  <c r="F661" i="14"/>
  <c r="G812" i="15"/>
  <c r="F616" i="15"/>
  <c r="C614" i="15"/>
  <c r="E613" i="9"/>
  <c r="C613" i="9"/>
  <c r="B614" i="9" s="1"/>
  <c r="C648" i="14" l="1"/>
  <c r="E661" i="14" s="1"/>
  <c r="G824" i="14" s="1"/>
  <c r="E624" i="15"/>
  <c r="B615" i="15"/>
  <c r="D615" i="15"/>
  <c r="F614" i="9"/>
  <c r="G614" i="9" s="1"/>
  <c r="D614" i="9"/>
  <c r="B649" i="14" l="1"/>
  <c r="D649" i="14"/>
  <c r="F662" i="14"/>
  <c r="G813" i="15"/>
  <c r="F617" i="15"/>
  <c r="C615" i="15"/>
  <c r="E614" i="9"/>
  <c r="C614" i="9"/>
  <c r="B615" i="9" s="1"/>
  <c r="C649" i="14" l="1"/>
  <c r="E662" i="14" s="1"/>
  <c r="G825" i="14" s="1"/>
  <c r="E625" i="15"/>
  <c r="B616" i="15"/>
  <c r="D616" i="15"/>
  <c r="F615" i="9"/>
  <c r="G615" i="9" s="1"/>
  <c r="D615" i="9"/>
  <c r="B650" i="14" l="1"/>
  <c r="D650" i="14"/>
  <c r="F663" i="14"/>
  <c r="G814" i="15"/>
  <c r="F618" i="15"/>
  <c r="C616" i="15"/>
  <c r="E615" i="9"/>
  <c r="C615" i="9"/>
  <c r="B616" i="9" s="1"/>
  <c r="C650" i="14" l="1"/>
  <c r="E663" i="14" s="1"/>
  <c r="G826" i="14" s="1"/>
  <c r="E626" i="15"/>
  <c r="B617" i="15"/>
  <c r="D617" i="15"/>
  <c r="F616" i="9"/>
  <c r="G616" i="9" s="1"/>
  <c r="D616" i="9"/>
  <c r="B651" i="14" l="1"/>
  <c r="D651" i="14"/>
  <c r="F664" i="14"/>
  <c r="G815" i="15"/>
  <c r="F619" i="15"/>
  <c r="C617" i="15"/>
  <c r="E616" i="9"/>
  <c r="C616" i="9"/>
  <c r="B617" i="9" s="1"/>
  <c r="C651" i="14" l="1"/>
  <c r="E664" i="14" s="1"/>
  <c r="G827" i="14" s="1"/>
  <c r="E627" i="15"/>
  <c r="B618" i="15"/>
  <c r="D618" i="15"/>
  <c r="F617" i="9"/>
  <c r="G617" i="9" s="1"/>
  <c r="D617" i="9"/>
  <c r="B652" i="14" l="1"/>
  <c r="D652" i="14"/>
  <c r="F665" i="14"/>
  <c r="G816" i="15"/>
  <c r="F620" i="15"/>
  <c r="C618" i="15"/>
  <c r="E617" i="9"/>
  <c r="C617" i="9"/>
  <c r="B618" i="9" s="1"/>
  <c r="C652" i="14" l="1"/>
  <c r="E665" i="14" s="1"/>
  <c r="G828" i="14" s="1"/>
  <c r="E628" i="15"/>
  <c r="B619" i="15"/>
  <c r="D619" i="15"/>
  <c r="F618" i="9"/>
  <c r="G618" i="9" s="1"/>
  <c r="D618" i="9"/>
  <c r="B653" i="14" l="1"/>
  <c r="D653" i="14"/>
  <c r="F666" i="14"/>
  <c r="G817" i="15"/>
  <c r="F621" i="15"/>
  <c r="C619" i="15"/>
  <c r="E618" i="9"/>
  <c r="C618" i="9"/>
  <c r="B619" i="9" s="1"/>
  <c r="C653" i="14" l="1"/>
  <c r="E666" i="14" s="1"/>
  <c r="G829" i="14" s="1"/>
  <c r="E629" i="15"/>
  <c r="B620" i="15"/>
  <c r="D620" i="15"/>
  <c r="F619" i="9"/>
  <c r="G619" i="9" s="1"/>
  <c r="D619" i="9"/>
  <c r="B654" i="14" l="1"/>
  <c r="D654" i="14"/>
  <c r="F667" i="14"/>
  <c r="G818" i="15"/>
  <c r="F622" i="15"/>
  <c r="C620" i="15"/>
  <c r="E619" i="9"/>
  <c r="C619" i="9"/>
  <c r="B620" i="9" s="1"/>
  <c r="C654" i="14" l="1"/>
  <c r="E667" i="14" s="1"/>
  <c r="G830" i="14" s="1"/>
  <c r="E630" i="15"/>
  <c r="B621" i="15"/>
  <c r="D621" i="15"/>
  <c r="F620" i="9"/>
  <c r="G620" i="9" s="1"/>
  <c r="D620" i="9"/>
  <c r="B655" i="14" l="1"/>
  <c r="D655" i="14"/>
  <c r="F668" i="14"/>
  <c r="G819" i="15"/>
  <c r="F623" i="15"/>
  <c r="C621" i="15"/>
  <c r="E620" i="9"/>
  <c r="C620" i="9"/>
  <c r="B621" i="9" s="1"/>
  <c r="C655" i="14" l="1"/>
  <c r="E668" i="14" s="1"/>
  <c r="G831" i="14" s="1"/>
  <c r="E631" i="15"/>
  <c r="B622" i="15"/>
  <c r="D622" i="15"/>
  <c r="F621" i="9"/>
  <c r="G621" i="9" s="1"/>
  <c r="D621" i="9"/>
  <c r="B656" i="14" l="1"/>
  <c r="D656" i="14"/>
  <c r="F669" i="14"/>
  <c r="G820" i="15"/>
  <c r="F624" i="15"/>
  <c r="C622" i="15"/>
  <c r="E621" i="9"/>
  <c r="C621" i="9"/>
  <c r="B622" i="9" s="1"/>
  <c r="C656" i="14" l="1"/>
  <c r="E669" i="14" s="1"/>
  <c r="G832" i="14" s="1"/>
  <c r="E632" i="15"/>
  <c r="B623" i="15"/>
  <c r="D623" i="15"/>
  <c r="F622" i="9"/>
  <c r="G622" i="9" s="1"/>
  <c r="D622" i="9"/>
  <c r="B657" i="14" l="1"/>
  <c r="D657" i="14"/>
  <c r="F670" i="14"/>
  <c r="G821" i="15"/>
  <c r="F625" i="15"/>
  <c r="C623" i="15"/>
  <c r="E622" i="9"/>
  <c r="C622" i="9"/>
  <c r="B623" i="9" s="1"/>
  <c r="C657" i="14" l="1"/>
  <c r="E670" i="14" s="1"/>
  <c r="G833" i="14" s="1"/>
  <c r="E633" i="15"/>
  <c r="B624" i="15"/>
  <c r="D624" i="15"/>
  <c r="F623" i="9"/>
  <c r="G623" i="9" s="1"/>
  <c r="D623" i="9"/>
  <c r="B658" i="14" l="1"/>
  <c r="D658" i="14"/>
  <c r="F671" i="14"/>
  <c r="G822" i="15"/>
  <c r="F626" i="15"/>
  <c r="C624" i="15"/>
  <c r="E623" i="9"/>
  <c r="C623" i="9"/>
  <c r="B624" i="9" s="1"/>
  <c r="C658" i="14" l="1"/>
  <c r="E671" i="14" s="1"/>
  <c r="G834" i="14" s="1"/>
  <c r="E634" i="15"/>
  <c r="B625" i="15"/>
  <c r="D625" i="15"/>
  <c r="F624" i="9"/>
  <c r="G624" i="9" s="1"/>
  <c r="D624" i="9"/>
  <c r="B659" i="14" l="1"/>
  <c r="D659" i="14"/>
  <c r="F672" i="14"/>
  <c r="G823" i="15"/>
  <c r="F627" i="15"/>
  <c r="C625" i="15"/>
  <c r="E624" i="9"/>
  <c r="C624" i="9"/>
  <c r="B625" i="9" s="1"/>
  <c r="C659" i="14" l="1"/>
  <c r="E672" i="14" s="1"/>
  <c r="G835" i="14" s="1"/>
  <c r="E635" i="15"/>
  <c r="B626" i="15"/>
  <c r="D626" i="15"/>
  <c r="F625" i="9"/>
  <c r="G625" i="9" s="1"/>
  <c r="D625" i="9"/>
  <c r="B660" i="14" l="1"/>
  <c r="D660" i="14"/>
  <c r="F673" i="14"/>
  <c r="G824" i="15"/>
  <c r="F628" i="15"/>
  <c r="C626" i="15"/>
  <c r="E625" i="9"/>
  <c r="C625" i="9"/>
  <c r="B626" i="9" s="1"/>
  <c r="C660" i="14" l="1"/>
  <c r="E673" i="14" s="1"/>
  <c r="G836" i="14" s="1"/>
  <c r="E636" i="15"/>
  <c r="B627" i="15"/>
  <c r="D627" i="15"/>
  <c r="F626" i="9"/>
  <c r="G626" i="9" s="1"/>
  <c r="D626" i="9"/>
  <c r="B661" i="14" l="1"/>
  <c r="D661" i="14"/>
  <c r="F674" i="14"/>
  <c r="G825" i="15"/>
  <c r="F629" i="15"/>
  <c r="C627" i="15"/>
  <c r="E626" i="9"/>
  <c r="C626" i="9"/>
  <c r="B627" i="9" s="1"/>
  <c r="C661" i="14" l="1"/>
  <c r="E674" i="14" s="1"/>
  <c r="G837" i="14" s="1"/>
  <c r="E637" i="15"/>
  <c r="B628" i="15"/>
  <c r="D628" i="15"/>
  <c r="F627" i="9"/>
  <c r="G627" i="9" s="1"/>
  <c r="D627" i="9"/>
  <c r="B662" i="14" l="1"/>
  <c r="D662" i="14"/>
  <c r="F675" i="14"/>
  <c r="G826" i="15"/>
  <c r="F630" i="15"/>
  <c r="C628" i="15"/>
  <c r="E627" i="9"/>
  <c r="C627" i="9"/>
  <c r="B628" i="9" s="1"/>
  <c r="C662" i="14" l="1"/>
  <c r="E675" i="14" s="1"/>
  <c r="G838" i="14" s="1"/>
  <c r="E638" i="15"/>
  <c r="B629" i="15"/>
  <c r="D629" i="15"/>
  <c r="F628" i="9"/>
  <c r="G628" i="9" s="1"/>
  <c r="D628" i="9"/>
  <c r="B663" i="14" l="1"/>
  <c r="D663" i="14"/>
  <c r="F676" i="14"/>
  <c r="G827" i="15"/>
  <c r="F631" i="15"/>
  <c r="C629" i="15"/>
  <c r="E628" i="9"/>
  <c r="C628" i="9"/>
  <c r="B629" i="9" s="1"/>
  <c r="C663" i="14" l="1"/>
  <c r="E676" i="14" s="1"/>
  <c r="G839" i="14" s="1"/>
  <c r="E639" i="15"/>
  <c r="B630" i="15"/>
  <c r="D630" i="15"/>
  <c r="F629" i="9"/>
  <c r="G629" i="9" s="1"/>
  <c r="D629" i="9"/>
  <c r="B664" i="14" l="1"/>
  <c r="D664" i="14"/>
  <c r="F677" i="14"/>
  <c r="G828" i="15"/>
  <c r="F632" i="15"/>
  <c r="C630" i="15"/>
  <c r="E629" i="9"/>
  <c r="C629" i="9"/>
  <c r="B630" i="9" s="1"/>
  <c r="C664" i="14" l="1"/>
  <c r="E677" i="14" s="1"/>
  <c r="G840" i="14" s="1"/>
  <c r="E640" i="15"/>
  <c r="B631" i="15"/>
  <c r="D631" i="15"/>
  <c r="F630" i="9"/>
  <c r="G630" i="9" s="1"/>
  <c r="D630" i="9"/>
  <c r="B665" i="14" l="1"/>
  <c r="D665" i="14"/>
  <c r="F678" i="14"/>
  <c r="G829" i="15"/>
  <c r="F633" i="15"/>
  <c r="C631" i="15"/>
  <c r="E630" i="9"/>
  <c r="C630" i="9"/>
  <c r="B631" i="9" s="1"/>
  <c r="C665" i="14" l="1"/>
  <c r="E678" i="14" s="1"/>
  <c r="G841" i="14" s="1"/>
  <c r="E641" i="15"/>
  <c r="B632" i="15"/>
  <c r="D632" i="15"/>
  <c r="F631" i="9"/>
  <c r="G631" i="9" s="1"/>
  <c r="D631" i="9"/>
  <c r="B666" i="14" l="1"/>
  <c r="D666" i="14"/>
  <c r="F679" i="14"/>
  <c r="G830" i="15"/>
  <c r="F634" i="15"/>
  <c r="C632" i="15"/>
  <c r="E631" i="9"/>
  <c r="C631" i="9"/>
  <c r="B632" i="9" s="1"/>
  <c r="C666" i="14" l="1"/>
  <c r="E679" i="14" s="1"/>
  <c r="G842" i="14" s="1"/>
  <c r="E642" i="15"/>
  <c r="B633" i="15"/>
  <c r="D633" i="15"/>
  <c r="F632" i="9"/>
  <c r="G632" i="9" s="1"/>
  <c r="D632" i="9"/>
  <c r="B667" i="14" l="1"/>
  <c r="D667" i="14"/>
  <c r="F680" i="14"/>
  <c r="G831" i="15"/>
  <c r="F635" i="15"/>
  <c r="C633" i="15"/>
  <c r="E632" i="9"/>
  <c r="C632" i="9"/>
  <c r="B633" i="9" s="1"/>
  <c r="C667" i="14" l="1"/>
  <c r="E680" i="14" s="1"/>
  <c r="G843" i="14" s="1"/>
  <c r="E643" i="15"/>
  <c r="B634" i="15"/>
  <c r="D634" i="15"/>
  <c r="F633" i="9"/>
  <c r="G633" i="9" s="1"/>
  <c r="D633" i="9"/>
  <c r="B668" i="14" l="1"/>
  <c r="D668" i="14"/>
  <c r="F681" i="14"/>
  <c r="G832" i="15"/>
  <c r="F636" i="15"/>
  <c r="C634" i="15"/>
  <c r="E633" i="9"/>
  <c r="C633" i="9"/>
  <c r="B634" i="9" s="1"/>
  <c r="C668" i="14" l="1"/>
  <c r="E681" i="14" s="1"/>
  <c r="G844" i="14" s="1"/>
  <c r="E644" i="15"/>
  <c r="B635" i="15"/>
  <c r="D635" i="15"/>
  <c r="F634" i="9"/>
  <c r="G634" i="9" s="1"/>
  <c r="D634" i="9"/>
  <c r="B669" i="14" l="1"/>
  <c r="D669" i="14"/>
  <c r="F682" i="14"/>
  <c r="G833" i="15"/>
  <c r="F637" i="15"/>
  <c r="C635" i="15"/>
  <c r="E634" i="9"/>
  <c r="C634" i="9"/>
  <c r="B635" i="9" s="1"/>
  <c r="C669" i="14" l="1"/>
  <c r="E682" i="14" s="1"/>
  <c r="G845" i="14" s="1"/>
  <c r="E645" i="15"/>
  <c r="B636" i="15"/>
  <c r="D636" i="15"/>
  <c r="F635" i="9"/>
  <c r="G635" i="9" s="1"/>
  <c r="D635" i="9"/>
  <c r="B670" i="14" l="1"/>
  <c r="D670" i="14"/>
  <c r="F683" i="14"/>
  <c r="G834" i="15"/>
  <c r="F638" i="15"/>
  <c r="C636" i="15"/>
  <c r="E635" i="9"/>
  <c r="C635" i="9"/>
  <c r="B636" i="9" s="1"/>
  <c r="C670" i="14" l="1"/>
  <c r="E683" i="14" s="1"/>
  <c r="G846" i="14" s="1"/>
  <c r="E646" i="15"/>
  <c r="B637" i="15"/>
  <c r="D637" i="15"/>
  <c r="F636" i="9"/>
  <c r="G636" i="9" s="1"/>
  <c r="D636" i="9"/>
  <c r="B671" i="14" l="1"/>
  <c r="D671" i="14"/>
  <c r="F684" i="14"/>
  <c r="G835" i="15"/>
  <c r="F639" i="15"/>
  <c r="C637" i="15"/>
  <c r="E636" i="9"/>
  <c r="C636" i="9"/>
  <c r="B637" i="9" s="1"/>
  <c r="C671" i="14" l="1"/>
  <c r="E684" i="14" s="1"/>
  <c r="G847" i="14" s="1"/>
  <c r="E647" i="15"/>
  <c r="B638" i="15"/>
  <c r="D638" i="15"/>
  <c r="F637" i="9"/>
  <c r="G637" i="9" s="1"/>
  <c r="D637" i="9"/>
  <c r="B672" i="14" l="1"/>
  <c r="D672" i="14"/>
  <c r="F685" i="14"/>
  <c r="G836" i="15"/>
  <c r="F640" i="15"/>
  <c r="C638" i="15"/>
  <c r="E637" i="9"/>
  <c r="C637" i="9"/>
  <c r="B638" i="9" s="1"/>
  <c r="C672" i="14" l="1"/>
  <c r="E685" i="14" s="1"/>
  <c r="G848" i="14" s="1"/>
  <c r="E648" i="15"/>
  <c r="B639" i="15"/>
  <c r="D639" i="15"/>
  <c r="F638" i="9"/>
  <c r="G638" i="9" s="1"/>
  <c r="D638" i="9"/>
  <c r="B673" i="14" l="1"/>
  <c r="D673" i="14"/>
  <c r="F686" i="14"/>
  <c r="G837" i="15"/>
  <c r="F641" i="15"/>
  <c r="C639" i="15"/>
  <c r="E638" i="9"/>
  <c r="C638" i="9"/>
  <c r="B639" i="9" s="1"/>
  <c r="C673" i="14" l="1"/>
  <c r="E686" i="14" s="1"/>
  <c r="G849" i="14" s="1"/>
  <c r="E649" i="15"/>
  <c r="B640" i="15"/>
  <c r="D640" i="15"/>
  <c r="F639" i="9"/>
  <c r="G639" i="9" s="1"/>
  <c r="D639" i="9"/>
  <c r="B674" i="14" l="1"/>
  <c r="D674" i="14"/>
  <c r="F687" i="14"/>
  <c r="G838" i="15"/>
  <c r="F642" i="15"/>
  <c r="C640" i="15"/>
  <c r="E639" i="9"/>
  <c r="C639" i="9"/>
  <c r="B640" i="9" s="1"/>
  <c r="C674" i="14" l="1"/>
  <c r="E687" i="14" s="1"/>
  <c r="G850" i="14" s="1"/>
  <c r="E650" i="15"/>
  <c r="B641" i="15"/>
  <c r="D641" i="15"/>
  <c r="F640" i="9"/>
  <c r="G640" i="9" s="1"/>
  <c r="D640" i="9"/>
  <c r="B675" i="14" l="1"/>
  <c r="D675" i="14"/>
  <c r="F688" i="14"/>
  <c r="G839" i="15"/>
  <c r="F643" i="15"/>
  <c r="C641" i="15"/>
  <c r="E640" i="9"/>
  <c r="C640" i="9"/>
  <c r="B641" i="9" s="1"/>
  <c r="C675" i="14" l="1"/>
  <c r="E688" i="14" s="1"/>
  <c r="G851" i="14" s="1"/>
  <c r="E651" i="15"/>
  <c r="B642" i="15"/>
  <c r="D642" i="15"/>
  <c r="F641" i="9"/>
  <c r="G641" i="9" s="1"/>
  <c r="D641" i="9"/>
  <c r="B676" i="14" l="1"/>
  <c r="D676" i="14"/>
  <c r="F689" i="14"/>
  <c r="G840" i="15"/>
  <c r="F644" i="15"/>
  <c r="C642" i="15"/>
  <c r="E641" i="9"/>
  <c r="C641" i="9"/>
  <c r="B642" i="9" s="1"/>
  <c r="C676" i="14" l="1"/>
  <c r="E689" i="14" s="1"/>
  <c r="G852" i="14" s="1"/>
  <c r="E652" i="15"/>
  <c r="B643" i="15"/>
  <c r="D643" i="15"/>
  <c r="F642" i="9"/>
  <c r="G642" i="9" s="1"/>
  <c r="D642" i="9"/>
  <c r="B677" i="14" l="1"/>
  <c r="D677" i="14"/>
  <c r="F690" i="14"/>
  <c r="G841" i="15"/>
  <c r="F645" i="15"/>
  <c r="C643" i="15"/>
  <c r="E642" i="9"/>
  <c r="C642" i="9"/>
  <c r="B643" i="9" s="1"/>
  <c r="C677" i="14" l="1"/>
  <c r="E690" i="14" s="1"/>
  <c r="G853" i="14" s="1"/>
  <c r="E653" i="15"/>
  <c r="B644" i="15"/>
  <c r="D644" i="15"/>
  <c r="F643" i="9"/>
  <c r="G643" i="9" s="1"/>
  <c r="D643" i="9"/>
  <c r="B678" i="14" l="1"/>
  <c r="D678" i="14"/>
  <c r="F691" i="14"/>
  <c r="G842" i="15"/>
  <c r="F646" i="15"/>
  <c r="C644" i="15"/>
  <c r="E643" i="9"/>
  <c r="C643" i="9"/>
  <c r="B644" i="9" s="1"/>
  <c r="C678" i="14" l="1"/>
  <c r="E691" i="14" s="1"/>
  <c r="G854" i="14" s="1"/>
  <c r="E654" i="15"/>
  <c r="B645" i="15"/>
  <c r="D645" i="15"/>
  <c r="F644" i="9"/>
  <c r="G644" i="9" s="1"/>
  <c r="D644" i="9"/>
  <c r="B679" i="14" l="1"/>
  <c r="D679" i="14"/>
  <c r="F692" i="14"/>
  <c r="G843" i="15"/>
  <c r="F647" i="15"/>
  <c r="C645" i="15"/>
  <c r="E644" i="9"/>
  <c r="C644" i="9"/>
  <c r="B645" i="9" s="1"/>
  <c r="C679" i="14" l="1"/>
  <c r="E692" i="14" s="1"/>
  <c r="G855" i="14" s="1"/>
  <c r="E655" i="15"/>
  <c r="B646" i="15"/>
  <c r="D646" i="15"/>
  <c r="F645" i="9"/>
  <c r="G645" i="9" s="1"/>
  <c r="D645" i="9"/>
  <c r="B680" i="14" l="1"/>
  <c r="D680" i="14"/>
  <c r="F693" i="14"/>
  <c r="G844" i="15"/>
  <c r="F648" i="15"/>
  <c r="C646" i="15"/>
  <c r="E645" i="9"/>
  <c r="C645" i="9"/>
  <c r="B646" i="9" s="1"/>
  <c r="C680" i="14" l="1"/>
  <c r="E693" i="14" s="1"/>
  <c r="G856" i="14" s="1"/>
  <c r="B681" i="14"/>
  <c r="E656" i="15"/>
  <c r="B647" i="15"/>
  <c r="D647" i="15"/>
  <c r="F646" i="9"/>
  <c r="G646" i="9" s="1"/>
  <c r="D646" i="9"/>
  <c r="D681" i="14" l="1"/>
  <c r="F694" i="14"/>
  <c r="G845" i="15"/>
  <c r="F649" i="15"/>
  <c r="C647" i="15"/>
  <c r="E646" i="9"/>
  <c r="C646" i="9"/>
  <c r="B647" i="9" s="1"/>
  <c r="C681" i="14" l="1"/>
  <c r="E657" i="15"/>
  <c r="B648" i="15"/>
  <c r="D648" i="15"/>
  <c r="F647" i="9"/>
  <c r="G647" i="9" s="1"/>
  <c r="D647" i="9"/>
  <c r="E694" i="14" l="1"/>
  <c r="B682" i="14"/>
  <c r="D682" i="14"/>
  <c r="G846" i="15"/>
  <c r="F650" i="15"/>
  <c r="C648" i="15"/>
  <c r="E647" i="9"/>
  <c r="C647" i="9"/>
  <c r="B648" i="9" s="1"/>
  <c r="C682" i="14" l="1"/>
  <c r="E695" i="14" s="1"/>
  <c r="G858" i="14" s="1"/>
  <c r="D683" i="14"/>
  <c r="G857" i="14"/>
  <c r="F695" i="14"/>
  <c r="F696" i="14" s="1"/>
  <c r="E658" i="15"/>
  <c r="B649" i="15"/>
  <c r="D649" i="15"/>
  <c r="F648" i="9"/>
  <c r="G648" i="9" s="1"/>
  <c r="D648" i="9"/>
  <c r="B683" i="14" l="1"/>
  <c r="G847" i="15"/>
  <c r="F651" i="15"/>
  <c r="C649" i="15"/>
  <c r="E648" i="9"/>
  <c r="C648" i="9"/>
  <c r="B649" i="9" s="1"/>
  <c r="C683" i="14" l="1"/>
  <c r="B684" i="14"/>
  <c r="E659" i="15"/>
  <c r="B650" i="15"/>
  <c r="D650" i="15"/>
  <c r="F649" i="9"/>
  <c r="G649" i="9" s="1"/>
  <c r="D649" i="9"/>
  <c r="E696" i="14" l="1"/>
  <c r="D684" i="14"/>
  <c r="G848" i="15"/>
  <c r="F652" i="15"/>
  <c r="C650" i="15"/>
  <c r="E649" i="9"/>
  <c r="C649" i="9"/>
  <c r="B650" i="9" s="1"/>
  <c r="G859" i="14" l="1"/>
  <c r="F697" i="14"/>
  <c r="C684" i="14"/>
  <c r="E660" i="15"/>
  <c r="B651" i="15"/>
  <c r="D651" i="15"/>
  <c r="F650" i="9"/>
  <c r="G650" i="9" s="1"/>
  <c r="D650" i="9"/>
  <c r="E697" i="14" l="1"/>
  <c r="G860" i="14" s="1"/>
  <c r="B685" i="14"/>
  <c r="F698" i="14"/>
  <c r="D685" i="14"/>
  <c r="G849" i="15"/>
  <c r="F653" i="15"/>
  <c r="C651" i="15"/>
  <c r="E650" i="9"/>
  <c r="C650" i="9"/>
  <c r="B651" i="9" s="1"/>
  <c r="C685" i="14" l="1"/>
  <c r="E698" i="14" s="1"/>
  <c r="G861" i="14" s="1"/>
  <c r="E661" i="15"/>
  <c r="B652" i="15"/>
  <c r="D652" i="15"/>
  <c r="F651" i="9"/>
  <c r="G651" i="9" s="1"/>
  <c r="D651" i="9"/>
  <c r="D686" i="14" l="1"/>
  <c r="B686" i="14"/>
  <c r="F699" i="14"/>
  <c r="G850" i="15"/>
  <c r="F654" i="15"/>
  <c r="C652" i="15"/>
  <c r="E651" i="9"/>
  <c r="C651" i="9"/>
  <c r="B652" i="9" s="1"/>
  <c r="C686" i="14" l="1"/>
  <c r="E699" i="14" s="1"/>
  <c r="G862" i="14" s="1"/>
  <c r="E662" i="15"/>
  <c r="B653" i="15"/>
  <c r="D653" i="15"/>
  <c r="F652" i="9"/>
  <c r="G652" i="9" s="1"/>
  <c r="D652" i="9"/>
  <c r="D687" i="14" l="1"/>
  <c r="B687" i="14"/>
  <c r="F700" i="14"/>
  <c r="G851" i="15"/>
  <c r="F655" i="15"/>
  <c r="C653" i="15"/>
  <c r="E652" i="9"/>
  <c r="C652" i="9"/>
  <c r="B653" i="9" s="1"/>
  <c r="C687" i="14" l="1"/>
  <c r="E700" i="14" s="1"/>
  <c r="G863" i="14" s="1"/>
  <c r="E663" i="15"/>
  <c r="B654" i="15"/>
  <c r="D654" i="15"/>
  <c r="F653" i="9"/>
  <c r="G653" i="9" s="1"/>
  <c r="D653" i="9"/>
  <c r="D688" i="14" l="1"/>
  <c r="B688" i="14"/>
  <c r="F701" i="14"/>
  <c r="G852" i="15"/>
  <c r="F656" i="15"/>
  <c r="C654" i="15"/>
  <c r="E653" i="9"/>
  <c r="C653" i="9"/>
  <c r="B654" i="9" s="1"/>
  <c r="C688" i="14" l="1"/>
  <c r="E701" i="14" s="1"/>
  <c r="G864" i="14" s="1"/>
  <c r="D689" i="14"/>
  <c r="E664" i="15"/>
  <c r="B655" i="15"/>
  <c r="D655" i="15"/>
  <c r="F654" i="9"/>
  <c r="G654" i="9" s="1"/>
  <c r="D654" i="9"/>
  <c r="B689" i="14" l="1"/>
  <c r="F702" i="14"/>
  <c r="G853" i="15"/>
  <c r="F657" i="15"/>
  <c r="C655" i="15"/>
  <c r="E654" i="9"/>
  <c r="C654" i="9"/>
  <c r="B655" i="9" s="1"/>
  <c r="C689" i="14" l="1"/>
  <c r="E665" i="15"/>
  <c r="B656" i="15"/>
  <c r="D656" i="15"/>
  <c r="F655" i="9"/>
  <c r="G655" i="9" s="1"/>
  <c r="D655" i="9"/>
  <c r="E702" i="14" l="1"/>
  <c r="D690" i="14"/>
  <c r="B690" i="14"/>
  <c r="G854" i="15"/>
  <c r="F658" i="15"/>
  <c r="C656" i="15"/>
  <c r="E655" i="9"/>
  <c r="C655" i="9"/>
  <c r="B656" i="9" s="1"/>
  <c r="C690" i="14" l="1"/>
  <c r="E703" i="14" s="1"/>
  <c r="G866" i="14" s="1"/>
  <c r="G865" i="14"/>
  <c r="F703" i="14"/>
  <c r="F704" i="14" s="1"/>
  <c r="E666" i="15"/>
  <c r="B657" i="15"/>
  <c r="D657" i="15"/>
  <c r="F656" i="9"/>
  <c r="G656" i="9" s="1"/>
  <c r="D656" i="9"/>
  <c r="B691" i="14" l="1"/>
  <c r="D691" i="14"/>
  <c r="G855" i="15"/>
  <c r="F659" i="15"/>
  <c r="C657" i="15"/>
  <c r="E656" i="9"/>
  <c r="C656" i="9"/>
  <c r="B657" i="9" s="1"/>
  <c r="C691" i="14" l="1"/>
  <c r="E704" i="14" s="1"/>
  <c r="E667" i="15"/>
  <c r="B658" i="15"/>
  <c r="D658" i="15"/>
  <c r="F657" i="9"/>
  <c r="G657" i="9" s="1"/>
  <c r="D657" i="9"/>
  <c r="B692" i="14" l="1"/>
  <c r="G867" i="14"/>
  <c r="F705" i="14"/>
  <c r="D692" i="14"/>
  <c r="G856" i="15"/>
  <c r="F660" i="15"/>
  <c r="C658" i="15"/>
  <c r="E657" i="9"/>
  <c r="C657" i="9"/>
  <c r="B658" i="9" s="1"/>
  <c r="C692" i="14" l="1"/>
  <c r="E668" i="15"/>
  <c r="B659" i="15"/>
  <c r="D659" i="15"/>
  <c r="F658" i="9"/>
  <c r="G658" i="9" s="1"/>
  <c r="D658" i="9"/>
  <c r="E705" i="14" l="1"/>
  <c r="B693" i="14"/>
  <c r="D693" i="14"/>
  <c r="G857" i="15"/>
  <c r="F661" i="15"/>
  <c r="C659" i="15"/>
  <c r="E658" i="9"/>
  <c r="C658" i="9"/>
  <c r="B659" i="9" s="1"/>
  <c r="C693" i="14" l="1"/>
  <c r="E706" i="14" s="1"/>
  <c r="G869" i="14" s="1"/>
  <c r="B694" i="14"/>
  <c r="D694" i="14"/>
  <c r="G868" i="14"/>
  <c r="F706" i="14"/>
  <c r="F707" i="14" s="1"/>
  <c r="E669" i="15"/>
  <c r="B660" i="15"/>
  <c r="D660" i="15"/>
  <c r="F659" i="9"/>
  <c r="G659" i="9" s="1"/>
  <c r="D659" i="9"/>
  <c r="C694" i="14" l="1"/>
  <c r="E707" i="14" s="1"/>
  <c r="G870" i="14" s="1"/>
  <c r="G858" i="15"/>
  <c r="F662" i="15"/>
  <c r="C660" i="15"/>
  <c r="E659" i="9"/>
  <c r="C659" i="9"/>
  <c r="B660" i="9" s="1"/>
  <c r="F708" i="14" l="1"/>
  <c r="B695" i="14"/>
  <c r="D695" i="14"/>
  <c r="E670" i="15"/>
  <c r="B661" i="15"/>
  <c r="D661" i="15"/>
  <c r="F660" i="9"/>
  <c r="G660" i="9" s="1"/>
  <c r="D660" i="9"/>
  <c r="C695" i="14" l="1"/>
  <c r="E708" i="14" s="1"/>
  <c r="G871" i="14" s="1"/>
  <c r="G859" i="15"/>
  <c r="F663" i="15"/>
  <c r="C661" i="15"/>
  <c r="E660" i="9"/>
  <c r="C660" i="9"/>
  <c r="B661" i="9" s="1"/>
  <c r="F709" i="14" l="1"/>
  <c r="B696" i="14"/>
  <c r="D696" i="14"/>
  <c r="E671" i="15"/>
  <c r="B662" i="15"/>
  <c r="D662" i="15"/>
  <c r="F661" i="9"/>
  <c r="G661" i="9" s="1"/>
  <c r="D661" i="9"/>
  <c r="C696" i="14" l="1"/>
  <c r="E709" i="14" s="1"/>
  <c r="G872" i="14" s="1"/>
  <c r="B697" i="14"/>
  <c r="G860" i="15"/>
  <c r="F664" i="15"/>
  <c r="C662" i="15"/>
  <c r="E661" i="9"/>
  <c r="C661" i="9"/>
  <c r="B662" i="9" s="1"/>
  <c r="F710" i="14" l="1"/>
  <c r="D697" i="14"/>
  <c r="E672" i="15"/>
  <c r="B663" i="15"/>
  <c r="D663" i="15"/>
  <c r="F662" i="9"/>
  <c r="G662" i="9" s="1"/>
  <c r="D662" i="9"/>
  <c r="C697" i="14" l="1"/>
  <c r="G861" i="15"/>
  <c r="F665" i="15"/>
  <c r="C663" i="15"/>
  <c r="E662" i="9"/>
  <c r="C662" i="9"/>
  <c r="B663" i="9" s="1"/>
  <c r="E710" i="14" l="1"/>
  <c r="B698" i="14"/>
  <c r="D698" i="14"/>
  <c r="E673" i="15"/>
  <c r="B664" i="15"/>
  <c r="D664" i="15"/>
  <c r="F663" i="9"/>
  <c r="G663" i="9" s="1"/>
  <c r="D663" i="9"/>
  <c r="C698" i="14" l="1"/>
  <c r="E711" i="14" s="1"/>
  <c r="G874" i="14" s="1"/>
  <c r="B699" i="14"/>
  <c r="D699" i="14"/>
  <c r="G873" i="14"/>
  <c r="F711" i="14"/>
  <c r="F712" i="14" s="1"/>
  <c r="G862" i="15"/>
  <c r="F666" i="15"/>
  <c r="C664" i="15"/>
  <c r="E663" i="9"/>
  <c r="C663" i="9"/>
  <c r="B664" i="9" s="1"/>
  <c r="C699" i="14" l="1"/>
  <c r="E712" i="14" s="1"/>
  <c r="G875" i="14" s="1"/>
  <c r="E674" i="15"/>
  <c r="B665" i="15"/>
  <c r="D665" i="15"/>
  <c r="F664" i="9"/>
  <c r="G664" i="9" s="1"/>
  <c r="D664" i="9"/>
  <c r="F713" i="14" l="1"/>
  <c r="B700" i="14"/>
  <c r="D700" i="14"/>
  <c r="G863" i="15"/>
  <c r="F667" i="15"/>
  <c r="C665" i="15"/>
  <c r="E664" i="9"/>
  <c r="C664" i="9"/>
  <c r="B665" i="9" s="1"/>
  <c r="C700" i="14" l="1"/>
  <c r="E713" i="14" s="1"/>
  <c r="G876" i="14" s="1"/>
  <c r="E675" i="15"/>
  <c r="B666" i="15"/>
  <c r="D666" i="15"/>
  <c r="F665" i="9"/>
  <c r="G665" i="9" s="1"/>
  <c r="D665" i="9"/>
  <c r="F714" i="14" l="1"/>
  <c r="B701" i="14"/>
  <c r="D701" i="14"/>
  <c r="G864" i="15"/>
  <c r="F668" i="15"/>
  <c r="C666" i="15"/>
  <c r="E665" i="9"/>
  <c r="C665" i="9"/>
  <c r="B666" i="9" s="1"/>
  <c r="C701" i="14" l="1"/>
  <c r="E714" i="14" s="1"/>
  <c r="G877" i="14" s="1"/>
  <c r="B702" i="14"/>
  <c r="E676" i="15"/>
  <c r="B667" i="15"/>
  <c r="D667" i="15"/>
  <c r="F666" i="9"/>
  <c r="G666" i="9" s="1"/>
  <c r="D666" i="9"/>
  <c r="F715" i="14" l="1"/>
  <c r="D702" i="14"/>
  <c r="G865" i="15"/>
  <c r="F669" i="15"/>
  <c r="C667" i="15"/>
  <c r="E666" i="9"/>
  <c r="C666" i="9"/>
  <c r="B667" i="9" s="1"/>
  <c r="C702" i="14" l="1"/>
  <c r="E677" i="15"/>
  <c r="B668" i="15"/>
  <c r="D668" i="15"/>
  <c r="F667" i="9"/>
  <c r="G667" i="9" s="1"/>
  <c r="D667" i="9"/>
  <c r="E715" i="14" l="1"/>
  <c r="B703" i="14"/>
  <c r="D703" i="14"/>
  <c r="G866" i="15"/>
  <c r="F670" i="15"/>
  <c r="C668" i="15"/>
  <c r="E667" i="9"/>
  <c r="C667" i="9"/>
  <c r="B668" i="9" s="1"/>
  <c r="C703" i="14" l="1"/>
  <c r="E716" i="14" s="1"/>
  <c r="G879" i="14" s="1"/>
  <c r="G878" i="14"/>
  <c r="F716" i="14"/>
  <c r="F717" i="14" s="1"/>
  <c r="E678" i="15"/>
  <c r="B669" i="15"/>
  <c r="D669" i="15"/>
  <c r="F668" i="9"/>
  <c r="G668" i="9" s="1"/>
  <c r="D668" i="9"/>
  <c r="D704" i="14" l="1"/>
  <c r="B704" i="14"/>
  <c r="G867" i="15"/>
  <c r="F671" i="15"/>
  <c r="C669" i="15"/>
  <c r="E668" i="9"/>
  <c r="C668" i="9"/>
  <c r="B669" i="9" s="1"/>
  <c r="C704" i="14" l="1"/>
  <c r="E717" i="14" s="1"/>
  <c r="D705" i="14"/>
  <c r="E679" i="15"/>
  <c r="B670" i="15"/>
  <c r="D670" i="15"/>
  <c r="F669" i="9"/>
  <c r="G669" i="9" s="1"/>
  <c r="D669" i="9"/>
  <c r="G880" i="14" l="1"/>
  <c r="F718" i="14"/>
  <c r="B705" i="14"/>
  <c r="G868" i="15"/>
  <c r="F672" i="15"/>
  <c r="C670" i="15"/>
  <c r="E669" i="9"/>
  <c r="C669" i="9"/>
  <c r="B670" i="9" s="1"/>
  <c r="C705" i="14" l="1"/>
  <c r="E680" i="15"/>
  <c r="B671" i="15"/>
  <c r="D671" i="15"/>
  <c r="F670" i="9"/>
  <c r="G670" i="9" s="1"/>
  <c r="D670" i="9"/>
  <c r="E718" i="14" l="1"/>
  <c r="D706" i="14"/>
  <c r="B706" i="14"/>
  <c r="G869" i="15"/>
  <c r="F673" i="15"/>
  <c r="C671" i="15"/>
  <c r="E670" i="9"/>
  <c r="C670" i="9"/>
  <c r="B671" i="9" s="1"/>
  <c r="C706" i="14" l="1"/>
  <c r="E719" i="14" s="1"/>
  <c r="G882" i="14" s="1"/>
  <c r="G881" i="14"/>
  <c r="F719" i="14"/>
  <c r="E681" i="15"/>
  <c r="B672" i="15"/>
  <c r="D672" i="15"/>
  <c r="F671" i="9"/>
  <c r="G671" i="9" s="1"/>
  <c r="D671" i="9"/>
  <c r="F720" i="14" l="1"/>
  <c r="B707" i="14"/>
  <c r="D707" i="14"/>
  <c r="G870" i="15"/>
  <c r="F674" i="15"/>
  <c r="C672" i="15"/>
  <c r="E671" i="9"/>
  <c r="C671" i="9"/>
  <c r="B672" i="9" s="1"/>
  <c r="C707" i="14" l="1"/>
  <c r="E720" i="14" s="1"/>
  <c r="B708" i="14"/>
  <c r="E682" i="15"/>
  <c r="B673" i="15"/>
  <c r="D673" i="15"/>
  <c r="F672" i="9"/>
  <c r="G672" i="9" s="1"/>
  <c r="D672" i="9"/>
  <c r="G883" i="14" l="1"/>
  <c r="F721" i="14"/>
  <c r="D708" i="14"/>
  <c r="G871" i="15"/>
  <c r="F675" i="15"/>
  <c r="C673" i="15"/>
  <c r="E672" i="9"/>
  <c r="C672" i="9"/>
  <c r="B673" i="9" s="1"/>
  <c r="C708" i="14" l="1"/>
  <c r="E683" i="15"/>
  <c r="B674" i="15"/>
  <c r="D674" i="15"/>
  <c r="F673" i="9"/>
  <c r="G673" i="9" s="1"/>
  <c r="D673" i="9"/>
  <c r="E721" i="14" l="1"/>
  <c r="B709" i="14"/>
  <c r="D709" i="14"/>
  <c r="G872" i="15"/>
  <c r="F676" i="15"/>
  <c r="C674" i="15"/>
  <c r="E673" i="9"/>
  <c r="C673" i="9"/>
  <c r="B674" i="9" s="1"/>
  <c r="C709" i="14" l="1"/>
  <c r="E722" i="14" s="1"/>
  <c r="G885" i="14" s="1"/>
  <c r="G884" i="14"/>
  <c r="F722" i="14"/>
  <c r="F723" i="14" s="1"/>
  <c r="E684" i="15"/>
  <c r="B675" i="15"/>
  <c r="D675" i="15"/>
  <c r="F674" i="9"/>
  <c r="G674" i="9" s="1"/>
  <c r="D674" i="9"/>
  <c r="D710" i="14" l="1"/>
  <c r="B710" i="14"/>
  <c r="G873" i="15"/>
  <c r="F677" i="15"/>
  <c r="C675" i="15"/>
  <c r="E674" i="9"/>
  <c r="C674" i="9"/>
  <c r="B675" i="9" s="1"/>
  <c r="C710" i="14" l="1"/>
  <c r="E723" i="14" s="1"/>
  <c r="D711" i="14"/>
  <c r="E685" i="15"/>
  <c r="B676" i="15"/>
  <c r="D676" i="15"/>
  <c r="F675" i="9"/>
  <c r="G675" i="9" s="1"/>
  <c r="D675" i="9"/>
  <c r="G886" i="14" l="1"/>
  <c r="F724" i="14"/>
  <c r="B711" i="14"/>
  <c r="G874" i="15"/>
  <c r="F678" i="15"/>
  <c r="C676" i="15"/>
  <c r="E675" i="9"/>
  <c r="C675" i="9"/>
  <c r="B676" i="9" s="1"/>
  <c r="C711" i="14" l="1"/>
  <c r="B712" i="14"/>
  <c r="E686" i="15"/>
  <c r="B677" i="15"/>
  <c r="D677" i="15"/>
  <c r="F676" i="9"/>
  <c r="G676" i="9" s="1"/>
  <c r="D676" i="9"/>
  <c r="E724" i="14" l="1"/>
  <c r="D712" i="14"/>
  <c r="G875" i="15"/>
  <c r="F679" i="15"/>
  <c r="C677" i="15"/>
  <c r="E676" i="9"/>
  <c r="C676" i="9"/>
  <c r="B677" i="9" s="1"/>
  <c r="G887" i="14" l="1"/>
  <c r="F725" i="14"/>
  <c r="C712" i="14"/>
  <c r="E687" i="15"/>
  <c r="B678" i="15"/>
  <c r="D678" i="15"/>
  <c r="F677" i="9"/>
  <c r="G677" i="9" s="1"/>
  <c r="D677" i="9"/>
  <c r="E725" i="14" l="1"/>
  <c r="G888" i="14" s="1"/>
  <c r="B713" i="14"/>
  <c r="F726" i="14"/>
  <c r="D713" i="14"/>
  <c r="G876" i="15"/>
  <c r="F680" i="15"/>
  <c r="C678" i="15"/>
  <c r="E677" i="9"/>
  <c r="C677" i="9"/>
  <c r="B678" i="9" s="1"/>
  <c r="C713" i="14" l="1"/>
  <c r="E726" i="14" s="1"/>
  <c r="G889" i="14" s="1"/>
  <c r="E688" i="15"/>
  <c r="B679" i="15"/>
  <c r="D679" i="15"/>
  <c r="F678" i="9"/>
  <c r="G678" i="9" s="1"/>
  <c r="D678" i="9"/>
  <c r="D714" i="14" l="1"/>
  <c r="B714" i="14"/>
  <c r="F727" i="14"/>
  <c r="G877" i="15"/>
  <c r="F681" i="15"/>
  <c r="C679" i="15"/>
  <c r="E678" i="9"/>
  <c r="C678" i="9"/>
  <c r="B679" i="9" s="1"/>
  <c r="C714" i="14" l="1"/>
  <c r="E727" i="14" s="1"/>
  <c r="G890" i="14" s="1"/>
  <c r="E689" i="15"/>
  <c r="B680" i="15"/>
  <c r="D680" i="15"/>
  <c r="F679" i="9"/>
  <c r="G679" i="9" s="1"/>
  <c r="D679" i="9"/>
  <c r="D715" i="14" l="1"/>
  <c r="B715" i="14"/>
  <c r="F728" i="14"/>
  <c r="G878" i="15"/>
  <c r="F682" i="15"/>
  <c r="C680" i="15"/>
  <c r="E679" i="9"/>
  <c r="C679" i="9"/>
  <c r="B680" i="9" s="1"/>
  <c r="C715" i="14" l="1"/>
  <c r="E728" i="14" s="1"/>
  <c r="G891" i="14" s="1"/>
  <c r="D716" i="14"/>
  <c r="E690" i="15"/>
  <c r="B681" i="15"/>
  <c r="D681" i="15"/>
  <c r="F680" i="9"/>
  <c r="G680" i="9" s="1"/>
  <c r="D680" i="9"/>
  <c r="B716" i="14" l="1"/>
  <c r="F729" i="14"/>
  <c r="G879" i="15"/>
  <c r="F683" i="15"/>
  <c r="C681" i="15"/>
  <c r="E680" i="9"/>
  <c r="C680" i="9"/>
  <c r="B681" i="9" s="1"/>
  <c r="C716" i="14" l="1"/>
  <c r="B717" i="14"/>
  <c r="E691" i="15"/>
  <c r="B682" i="15"/>
  <c r="D682" i="15"/>
  <c r="F681" i="9"/>
  <c r="G681" i="9" s="1"/>
  <c r="D681" i="9"/>
  <c r="E729" i="14" l="1"/>
  <c r="D717" i="14"/>
  <c r="G880" i="15"/>
  <c r="F684" i="15"/>
  <c r="C682" i="15"/>
  <c r="E681" i="9"/>
  <c r="C681" i="9"/>
  <c r="B682" i="9" s="1"/>
  <c r="G892" i="14" l="1"/>
  <c r="F730" i="14"/>
  <c r="C717" i="14"/>
  <c r="E692" i="15"/>
  <c r="B683" i="15"/>
  <c r="D683" i="15"/>
  <c r="F682" i="9"/>
  <c r="G682" i="9" s="1"/>
  <c r="D682" i="9"/>
  <c r="E730" i="14" l="1"/>
  <c r="G893" i="14" s="1"/>
  <c r="B718" i="14"/>
  <c r="D718" i="14"/>
  <c r="G881" i="15"/>
  <c r="F685" i="15"/>
  <c r="C683" i="15"/>
  <c r="E682" i="9"/>
  <c r="C682" i="9"/>
  <c r="B683" i="9" s="1"/>
  <c r="C718" i="14" l="1"/>
  <c r="E731" i="14" s="1"/>
  <c r="G894" i="14" s="1"/>
  <c r="F731" i="14"/>
  <c r="E693" i="15"/>
  <c r="B684" i="15"/>
  <c r="D684" i="15"/>
  <c r="F683" i="9"/>
  <c r="G683" i="9" s="1"/>
  <c r="D683" i="9"/>
  <c r="F732" i="14" l="1"/>
  <c r="B719" i="14"/>
  <c r="D719" i="14"/>
  <c r="G882" i="15"/>
  <c r="F686" i="15"/>
  <c r="C684" i="15"/>
  <c r="E683" i="9"/>
  <c r="C683" i="9"/>
  <c r="B684" i="9" s="1"/>
  <c r="C719" i="14" l="1"/>
  <c r="E732" i="14" s="1"/>
  <c r="G895" i="14" s="1"/>
  <c r="E694" i="15"/>
  <c r="B685" i="15"/>
  <c r="D685" i="15"/>
  <c r="F684" i="9"/>
  <c r="G684" i="9" s="1"/>
  <c r="D684" i="9"/>
  <c r="F733" i="14" l="1"/>
  <c r="B720" i="14"/>
  <c r="D720" i="14"/>
  <c r="G883" i="15"/>
  <c r="F687" i="15"/>
  <c r="C685" i="15"/>
  <c r="E684" i="9"/>
  <c r="C684" i="9"/>
  <c r="B685" i="9" s="1"/>
  <c r="C720" i="14" l="1"/>
  <c r="E733" i="14" s="1"/>
  <c r="G896" i="14" s="1"/>
  <c r="E695" i="15"/>
  <c r="B686" i="15"/>
  <c r="D686" i="15"/>
  <c r="F685" i="9"/>
  <c r="G685" i="9" s="1"/>
  <c r="D685" i="9"/>
  <c r="F734" i="14" l="1"/>
  <c r="B721" i="14"/>
  <c r="D721" i="14"/>
  <c r="G884" i="15"/>
  <c r="F688" i="15"/>
  <c r="C686" i="15"/>
  <c r="E685" i="9"/>
  <c r="C685" i="9"/>
  <c r="B686" i="9" s="1"/>
  <c r="C721" i="14" l="1"/>
  <c r="E734" i="14" s="1"/>
  <c r="G897" i="14" s="1"/>
  <c r="E696" i="15"/>
  <c r="B687" i="15"/>
  <c r="D687" i="15"/>
  <c r="F686" i="9"/>
  <c r="G686" i="9" s="1"/>
  <c r="D686" i="9"/>
  <c r="F735" i="14" l="1"/>
  <c r="B722" i="14"/>
  <c r="D722" i="14"/>
  <c r="G885" i="15"/>
  <c r="F689" i="15"/>
  <c r="C687" i="15"/>
  <c r="E686" i="9"/>
  <c r="C686" i="9"/>
  <c r="B687" i="9" s="1"/>
  <c r="C722" i="14" l="1"/>
  <c r="E735" i="14" s="1"/>
  <c r="G898" i="14" s="1"/>
  <c r="E697" i="15"/>
  <c r="B688" i="15"/>
  <c r="D688" i="15"/>
  <c r="F687" i="9"/>
  <c r="G687" i="9" s="1"/>
  <c r="D687" i="9"/>
  <c r="F736" i="14" l="1"/>
  <c r="B723" i="14"/>
  <c r="D723" i="14"/>
  <c r="G886" i="15"/>
  <c r="F690" i="15"/>
  <c r="C688" i="15"/>
  <c r="E687" i="9"/>
  <c r="C687" i="9"/>
  <c r="B688" i="9" s="1"/>
  <c r="C723" i="14" l="1"/>
  <c r="E736" i="14" s="1"/>
  <c r="G899" i="14" s="1"/>
  <c r="E698" i="15"/>
  <c r="B689" i="15"/>
  <c r="D689" i="15"/>
  <c r="F688" i="9"/>
  <c r="G688" i="9" s="1"/>
  <c r="D688" i="9"/>
  <c r="F737" i="14" l="1"/>
  <c r="B724" i="14"/>
  <c r="D724" i="14"/>
  <c r="G887" i="15"/>
  <c r="F691" i="15"/>
  <c r="C689" i="15"/>
  <c r="E688" i="9"/>
  <c r="C688" i="9"/>
  <c r="B689" i="9" s="1"/>
  <c r="C724" i="14" l="1"/>
  <c r="E737" i="14" s="1"/>
  <c r="G900" i="14" s="1"/>
  <c r="E699" i="15"/>
  <c r="B690" i="15"/>
  <c r="D690" i="15"/>
  <c r="F689" i="9"/>
  <c r="G689" i="9" s="1"/>
  <c r="D689" i="9"/>
  <c r="F738" i="14" l="1"/>
  <c r="B725" i="14"/>
  <c r="D725" i="14"/>
  <c r="G888" i="15"/>
  <c r="F692" i="15"/>
  <c r="C690" i="15"/>
  <c r="E689" i="9"/>
  <c r="C689" i="9"/>
  <c r="B690" i="9" s="1"/>
  <c r="C725" i="14" l="1"/>
  <c r="E738" i="14" s="1"/>
  <c r="G901" i="14" s="1"/>
  <c r="E700" i="15"/>
  <c r="B691" i="15"/>
  <c r="D691" i="15"/>
  <c r="F690" i="9"/>
  <c r="G690" i="9" s="1"/>
  <c r="D690" i="9"/>
  <c r="F739" i="14" l="1"/>
  <c r="B726" i="14"/>
  <c r="D726" i="14"/>
  <c r="G889" i="15"/>
  <c r="F693" i="15"/>
  <c r="C691" i="15"/>
  <c r="E690" i="9"/>
  <c r="C690" i="9"/>
  <c r="B691" i="9" s="1"/>
  <c r="C726" i="14" l="1"/>
  <c r="E739" i="14" s="1"/>
  <c r="G902" i="14" s="1"/>
  <c r="E701" i="15"/>
  <c r="B692" i="15"/>
  <c r="D692" i="15"/>
  <c r="F691" i="9"/>
  <c r="G691" i="9" s="1"/>
  <c r="D691" i="9"/>
  <c r="F740" i="14" l="1"/>
  <c r="B727" i="14"/>
  <c r="D727" i="14"/>
  <c r="G890" i="15"/>
  <c r="F694" i="15"/>
  <c r="C692" i="15"/>
  <c r="E691" i="9"/>
  <c r="C691" i="9"/>
  <c r="B692" i="9" s="1"/>
  <c r="C727" i="14" l="1"/>
  <c r="E740" i="14" s="1"/>
  <c r="G903" i="14" s="1"/>
  <c r="E702" i="15"/>
  <c r="B693" i="15"/>
  <c r="D693" i="15"/>
  <c r="F692" i="9"/>
  <c r="G692" i="9" s="1"/>
  <c r="D692" i="9"/>
  <c r="F741" i="14" l="1"/>
  <c r="B728" i="14"/>
  <c r="D728" i="14"/>
  <c r="G891" i="15"/>
  <c r="F695" i="15"/>
  <c r="C693" i="15"/>
  <c r="E692" i="9"/>
  <c r="C692" i="9"/>
  <c r="B693" i="9" s="1"/>
  <c r="C728" i="14" l="1"/>
  <c r="E741" i="14" s="1"/>
  <c r="G904" i="14" s="1"/>
  <c r="E703" i="15"/>
  <c r="B694" i="15"/>
  <c r="D694" i="15"/>
  <c r="F693" i="9"/>
  <c r="G693" i="9" s="1"/>
  <c r="D693" i="9"/>
  <c r="F742" i="14" l="1"/>
  <c r="B729" i="14"/>
  <c r="D729" i="14"/>
  <c r="G892" i="15"/>
  <c r="F696" i="15"/>
  <c r="C694" i="15"/>
  <c r="E693" i="9"/>
  <c r="C693" i="9"/>
  <c r="B694" i="9" s="1"/>
  <c r="C729" i="14" l="1"/>
  <c r="E742" i="14" s="1"/>
  <c r="G905" i="14" s="1"/>
  <c r="E704" i="15"/>
  <c r="B695" i="15"/>
  <c r="D695" i="15"/>
  <c r="F694" i="9"/>
  <c r="G694" i="9" s="1"/>
  <c r="D694" i="9"/>
  <c r="F743" i="14" l="1"/>
  <c r="B730" i="14"/>
  <c r="D730" i="14"/>
  <c r="G893" i="15"/>
  <c r="F697" i="15"/>
  <c r="C695" i="15"/>
  <c r="E694" i="9"/>
  <c r="C694" i="9"/>
  <c r="B695" i="9" s="1"/>
  <c r="C730" i="14" l="1"/>
  <c r="E743" i="14" s="1"/>
  <c r="G906" i="14" s="1"/>
  <c r="E705" i="15"/>
  <c r="B696" i="15"/>
  <c r="D696" i="15"/>
  <c r="F695" i="9"/>
  <c r="G695" i="9" s="1"/>
  <c r="D695" i="9"/>
  <c r="F744" i="14" l="1"/>
  <c r="B731" i="14"/>
  <c r="D731" i="14"/>
  <c r="G894" i="15"/>
  <c r="F698" i="15"/>
  <c r="C696" i="15"/>
  <c r="E695" i="9"/>
  <c r="C695" i="9"/>
  <c r="B696" i="9" s="1"/>
  <c r="C731" i="14" l="1"/>
  <c r="E744" i="14" s="1"/>
  <c r="G907" i="14" s="1"/>
  <c r="E706" i="15"/>
  <c r="B697" i="15"/>
  <c r="D697" i="15"/>
  <c r="F696" i="9"/>
  <c r="G696" i="9" s="1"/>
  <c r="D696" i="9"/>
  <c r="F745" i="14" l="1"/>
  <c r="B732" i="14"/>
  <c r="D732" i="14"/>
  <c r="G895" i="15"/>
  <c r="F699" i="15"/>
  <c r="C697" i="15"/>
  <c r="E696" i="9"/>
  <c r="C696" i="9"/>
  <c r="B697" i="9" s="1"/>
  <c r="C732" i="14" l="1"/>
  <c r="E745" i="14" s="1"/>
  <c r="G908" i="14" s="1"/>
  <c r="E707" i="15"/>
  <c r="B698" i="15"/>
  <c r="D698" i="15"/>
  <c r="F697" i="9"/>
  <c r="G697" i="9" s="1"/>
  <c r="D697" i="9"/>
  <c r="F746" i="14" l="1"/>
  <c r="B733" i="14"/>
  <c r="D733" i="14"/>
  <c r="G896" i="15"/>
  <c r="F700" i="15"/>
  <c r="C698" i="15"/>
  <c r="E697" i="9"/>
  <c r="C697" i="9"/>
  <c r="B698" i="9" s="1"/>
  <c r="C733" i="14" l="1"/>
  <c r="E746" i="14" s="1"/>
  <c r="G909" i="14" s="1"/>
  <c r="E708" i="15"/>
  <c r="B699" i="15"/>
  <c r="D699" i="15"/>
  <c r="F698" i="9"/>
  <c r="G698" i="9" s="1"/>
  <c r="D698" i="9"/>
  <c r="F747" i="14" l="1"/>
  <c r="B734" i="14"/>
  <c r="D734" i="14"/>
  <c r="G897" i="15"/>
  <c r="F701" i="15"/>
  <c r="C699" i="15"/>
  <c r="E698" i="9"/>
  <c r="C698" i="9"/>
  <c r="B699" i="9" s="1"/>
  <c r="C734" i="14" l="1"/>
  <c r="E747" i="14" s="1"/>
  <c r="G910" i="14" s="1"/>
  <c r="E709" i="15"/>
  <c r="B700" i="15"/>
  <c r="D700" i="15"/>
  <c r="F699" i="9"/>
  <c r="G699" i="9" s="1"/>
  <c r="D699" i="9"/>
  <c r="F748" i="14" l="1"/>
  <c r="B735" i="14"/>
  <c r="D735" i="14"/>
  <c r="G898" i="15"/>
  <c r="F702" i="15"/>
  <c r="C700" i="15"/>
  <c r="E699" i="9"/>
  <c r="C699" i="9"/>
  <c r="B700" i="9" s="1"/>
  <c r="C735" i="14" l="1"/>
  <c r="E748" i="14" s="1"/>
  <c r="G911" i="14" s="1"/>
  <c r="E710" i="15"/>
  <c r="B701" i="15"/>
  <c r="D701" i="15"/>
  <c r="F700" i="9"/>
  <c r="G700" i="9" s="1"/>
  <c r="D700" i="9"/>
  <c r="F749" i="14" l="1"/>
  <c r="B736" i="14"/>
  <c r="D736" i="14"/>
  <c r="G899" i="15"/>
  <c r="F703" i="15"/>
  <c r="C701" i="15"/>
  <c r="E700" i="9"/>
  <c r="C700" i="9"/>
  <c r="B701" i="9" s="1"/>
  <c r="C736" i="14" l="1"/>
  <c r="E749" i="14" s="1"/>
  <c r="G912" i="14" s="1"/>
  <c r="E711" i="15"/>
  <c r="B702" i="15"/>
  <c r="D702" i="15"/>
  <c r="F701" i="9"/>
  <c r="G701" i="9" s="1"/>
  <c r="D701" i="9"/>
  <c r="F750" i="14" l="1"/>
  <c r="B737" i="14"/>
  <c r="D737" i="14"/>
  <c r="G900" i="15"/>
  <c r="F704" i="15"/>
  <c r="C702" i="15"/>
  <c r="E701" i="9"/>
  <c r="C701" i="9"/>
  <c r="B702" i="9" s="1"/>
  <c r="C737" i="14" l="1"/>
  <c r="E750" i="14" s="1"/>
  <c r="G913" i="14" s="1"/>
  <c r="E712" i="15"/>
  <c r="B703" i="15"/>
  <c r="D703" i="15"/>
  <c r="F702" i="9"/>
  <c r="G702" i="9" s="1"/>
  <c r="D702" i="9"/>
  <c r="F751" i="14" l="1"/>
  <c r="B738" i="14"/>
  <c r="D738" i="14"/>
  <c r="G901" i="15"/>
  <c r="F705" i="15"/>
  <c r="C703" i="15"/>
  <c r="E702" i="9"/>
  <c r="C702" i="9"/>
  <c r="B703" i="9" s="1"/>
  <c r="C738" i="14" l="1"/>
  <c r="E751" i="14" s="1"/>
  <c r="G914" i="14" s="1"/>
  <c r="E713" i="15"/>
  <c r="B704" i="15"/>
  <c r="D704" i="15"/>
  <c r="F703" i="9"/>
  <c r="G703" i="9" s="1"/>
  <c r="D703" i="9"/>
  <c r="F752" i="14" l="1"/>
  <c r="B739" i="14"/>
  <c r="D739" i="14"/>
  <c r="G902" i="15"/>
  <c r="F706" i="15"/>
  <c r="C704" i="15"/>
  <c r="E703" i="9"/>
  <c r="C703" i="9"/>
  <c r="B704" i="9" s="1"/>
  <c r="C739" i="14" l="1"/>
  <c r="E752" i="14" s="1"/>
  <c r="G915" i="14" s="1"/>
  <c r="E714" i="15"/>
  <c r="B705" i="15"/>
  <c r="D705" i="15"/>
  <c r="F704" i="9"/>
  <c r="G704" i="9" s="1"/>
  <c r="D704" i="9"/>
  <c r="F753" i="14" l="1"/>
  <c r="B740" i="14"/>
  <c r="D740" i="14"/>
  <c r="G903" i="15"/>
  <c r="F707" i="15"/>
  <c r="C705" i="15"/>
  <c r="E704" i="9"/>
  <c r="C704" i="9"/>
  <c r="B705" i="9" s="1"/>
  <c r="C740" i="14" l="1"/>
  <c r="E753" i="14" s="1"/>
  <c r="G916" i="14" s="1"/>
  <c r="E715" i="15"/>
  <c r="B706" i="15"/>
  <c r="D706" i="15"/>
  <c r="F705" i="9"/>
  <c r="G705" i="9" s="1"/>
  <c r="D705" i="9"/>
  <c r="F754" i="14" l="1"/>
  <c r="B741" i="14"/>
  <c r="D741" i="14"/>
  <c r="G904" i="15"/>
  <c r="F708" i="15"/>
  <c r="C706" i="15"/>
  <c r="E705" i="9"/>
  <c r="C705" i="9"/>
  <c r="B706" i="9" s="1"/>
  <c r="C741" i="14" l="1"/>
  <c r="E754" i="14" s="1"/>
  <c r="G917" i="14" s="1"/>
  <c r="E716" i="15"/>
  <c r="B707" i="15"/>
  <c r="D707" i="15"/>
  <c r="F706" i="9"/>
  <c r="G706" i="9" s="1"/>
  <c r="D706" i="9"/>
  <c r="F755" i="14" l="1"/>
  <c r="B742" i="14"/>
  <c r="D742" i="14"/>
  <c r="G905" i="15"/>
  <c r="F709" i="15"/>
  <c r="C707" i="15"/>
  <c r="E706" i="9"/>
  <c r="C706" i="9"/>
  <c r="B707" i="9" s="1"/>
  <c r="C742" i="14" l="1"/>
  <c r="E755" i="14" s="1"/>
  <c r="G918" i="14" s="1"/>
  <c r="E717" i="15"/>
  <c r="B708" i="15"/>
  <c r="D708" i="15"/>
  <c r="F707" i="9"/>
  <c r="G707" i="9" s="1"/>
  <c r="D707" i="9"/>
  <c r="F756" i="14" l="1"/>
  <c r="B743" i="14"/>
  <c r="D743" i="14"/>
  <c r="G906" i="15"/>
  <c r="F710" i="15"/>
  <c r="C708" i="15"/>
  <c r="E707" i="9"/>
  <c r="C707" i="9"/>
  <c r="B708" i="9" s="1"/>
  <c r="C743" i="14" l="1"/>
  <c r="E756" i="14" s="1"/>
  <c r="G919" i="14" s="1"/>
  <c r="B744" i="14"/>
  <c r="E718" i="15"/>
  <c r="B709" i="15"/>
  <c r="D709" i="15"/>
  <c r="F708" i="9"/>
  <c r="G708" i="9" s="1"/>
  <c r="D708" i="9"/>
  <c r="F757" i="14" l="1"/>
  <c r="D744" i="14"/>
  <c r="G907" i="15"/>
  <c r="F711" i="15"/>
  <c r="C709" i="15"/>
  <c r="E708" i="9"/>
  <c r="C708" i="9"/>
  <c r="B709" i="9" s="1"/>
  <c r="C744" i="14" l="1"/>
  <c r="E719" i="15"/>
  <c r="B710" i="15"/>
  <c r="D710" i="15"/>
  <c r="F709" i="9"/>
  <c r="G709" i="9" s="1"/>
  <c r="D709" i="9"/>
  <c r="E757" i="14" l="1"/>
  <c r="B745" i="14"/>
  <c r="D745" i="14"/>
  <c r="G908" i="15"/>
  <c r="F712" i="15"/>
  <c r="C710" i="15"/>
  <c r="E709" i="9"/>
  <c r="C709" i="9"/>
  <c r="B710" i="9" s="1"/>
  <c r="C745" i="14" l="1"/>
  <c r="E758" i="14" s="1"/>
  <c r="G921" i="14" s="1"/>
  <c r="B746" i="14"/>
  <c r="D746" i="14"/>
  <c r="G920" i="14"/>
  <c r="F758" i="14"/>
  <c r="F759" i="14" s="1"/>
  <c r="E720" i="15"/>
  <c r="B711" i="15"/>
  <c r="D711" i="15"/>
  <c r="F710" i="9"/>
  <c r="G710" i="9" s="1"/>
  <c r="D710" i="9"/>
  <c r="C746" i="14" l="1"/>
  <c r="E759" i="14" s="1"/>
  <c r="G922" i="14" s="1"/>
  <c r="G909" i="15"/>
  <c r="F713" i="15"/>
  <c r="C711" i="15"/>
  <c r="E710" i="9"/>
  <c r="C710" i="9"/>
  <c r="B711" i="9" s="1"/>
  <c r="F760" i="14" l="1"/>
  <c r="B747" i="14"/>
  <c r="D747" i="14"/>
  <c r="E721" i="15"/>
  <c r="B712" i="15"/>
  <c r="D712" i="15"/>
  <c r="F711" i="9"/>
  <c r="G711" i="9" s="1"/>
  <c r="D711" i="9"/>
  <c r="C747" i="14" l="1"/>
  <c r="E760" i="14" s="1"/>
  <c r="G923" i="14" s="1"/>
  <c r="G910" i="15"/>
  <c r="F714" i="15"/>
  <c r="C712" i="15"/>
  <c r="E711" i="9"/>
  <c r="C711" i="9"/>
  <c r="B712" i="9" s="1"/>
  <c r="F761" i="14" l="1"/>
  <c r="B748" i="14"/>
  <c r="D748" i="14"/>
  <c r="E722" i="15"/>
  <c r="B713" i="15"/>
  <c r="D713" i="15"/>
  <c r="F712" i="9"/>
  <c r="G712" i="9" s="1"/>
  <c r="D712" i="9"/>
  <c r="C748" i="14" l="1"/>
  <c r="E761" i="14" s="1"/>
  <c r="G924" i="14" s="1"/>
  <c r="G911" i="15"/>
  <c r="F715" i="15"/>
  <c r="C713" i="15"/>
  <c r="E712" i="9"/>
  <c r="C712" i="9"/>
  <c r="B713" i="9" s="1"/>
  <c r="F762" i="14" l="1"/>
  <c r="B749" i="14"/>
  <c r="D749" i="14"/>
  <c r="E723" i="15"/>
  <c r="B714" i="15"/>
  <c r="D714" i="15"/>
  <c r="F713" i="9"/>
  <c r="G713" i="9" s="1"/>
  <c r="D713" i="9"/>
  <c r="C749" i="14" l="1"/>
  <c r="E762" i="14" s="1"/>
  <c r="G925" i="14" s="1"/>
  <c r="B750" i="14"/>
  <c r="G912" i="15"/>
  <c r="F716" i="15"/>
  <c r="C714" i="15"/>
  <c r="E713" i="9"/>
  <c r="C713" i="9"/>
  <c r="B714" i="9" s="1"/>
  <c r="F763" i="14" l="1"/>
  <c r="D750" i="14"/>
  <c r="E724" i="15"/>
  <c r="B715" i="15"/>
  <c r="D715" i="15"/>
  <c r="F714" i="9"/>
  <c r="G714" i="9" s="1"/>
  <c r="D714" i="9"/>
  <c r="C750" i="14" l="1"/>
  <c r="G913" i="15"/>
  <c r="F717" i="15"/>
  <c r="C715" i="15"/>
  <c r="E714" i="9"/>
  <c r="C714" i="9"/>
  <c r="B715" i="9" s="1"/>
  <c r="E763" i="14" l="1"/>
  <c r="B751" i="14"/>
  <c r="D751" i="14"/>
  <c r="E725" i="15"/>
  <c r="B716" i="15"/>
  <c r="D716" i="15"/>
  <c r="F715" i="9"/>
  <c r="G715" i="9" s="1"/>
  <c r="D715" i="9"/>
  <c r="C751" i="14" l="1"/>
  <c r="E764" i="14" s="1"/>
  <c r="G927" i="14" s="1"/>
  <c r="D752" i="14"/>
  <c r="G926" i="14"/>
  <c r="F764" i="14"/>
  <c r="F765" i="14" s="1"/>
  <c r="G914" i="15"/>
  <c r="F718" i="15"/>
  <c r="C716" i="15"/>
  <c r="E715" i="9"/>
  <c r="C715" i="9"/>
  <c r="B716" i="9" s="1"/>
  <c r="B752" i="14" l="1"/>
  <c r="E726" i="15"/>
  <c r="B717" i="15"/>
  <c r="D717" i="15"/>
  <c r="F716" i="9"/>
  <c r="G716" i="9" s="1"/>
  <c r="D716" i="9"/>
  <c r="C752" i="14" l="1"/>
  <c r="B753" i="14"/>
  <c r="G915" i="15"/>
  <c r="F719" i="15"/>
  <c r="C717" i="15"/>
  <c r="E716" i="9"/>
  <c r="C716" i="9"/>
  <c r="B717" i="9" s="1"/>
  <c r="E765" i="14" l="1"/>
  <c r="D753" i="14"/>
  <c r="E727" i="15"/>
  <c r="B718" i="15"/>
  <c r="D718" i="15"/>
  <c r="F717" i="9"/>
  <c r="G717" i="9" s="1"/>
  <c r="D717" i="9"/>
  <c r="G928" i="14" l="1"/>
  <c r="F766" i="14"/>
  <c r="C753" i="14"/>
  <c r="G916" i="15"/>
  <c r="F720" i="15"/>
  <c r="C718" i="15"/>
  <c r="E717" i="9"/>
  <c r="C717" i="9"/>
  <c r="B718" i="9" s="1"/>
  <c r="E766" i="14" l="1"/>
  <c r="G929" i="14" s="1"/>
  <c r="B754" i="14"/>
  <c r="D754" i="14"/>
  <c r="E728" i="15"/>
  <c r="B719" i="15"/>
  <c r="D719" i="15"/>
  <c r="F718" i="9"/>
  <c r="G718" i="9" s="1"/>
  <c r="D718" i="9"/>
  <c r="C754" i="14" l="1"/>
  <c r="E767" i="14" s="1"/>
  <c r="G930" i="14" s="1"/>
  <c r="F767" i="14"/>
  <c r="G917" i="15"/>
  <c r="F721" i="15"/>
  <c r="C719" i="15"/>
  <c r="E718" i="9"/>
  <c r="C718" i="9"/>
  <c r="B719" i="9" s="1"/>
  <c r="F768" i="14" l="1"/>
  <c r="B755" i="14"/>
  <c r="D755" i="14"/>
  <c r="E729" i="15"/>
  <c r="B720" i="15"/>
  <c r="D720" i="15"/>
  <c r="F719" i="9"/>
  <c r="G719" i="9" s="1"/>
  <c r="D719" i="9"/>
  <c r="C755" i="14" l="1"/>
  <c r="E768" i="14" s="1"/>
  <c r="G931" i="14" s="1"/>
  <c r="G918" i="15"/>
  <c r="F722" i="15"/>
  <c r="C720" i="15"/>
  <c r="E719" i="9"/>
  <c r="C719" i="9"/>
  <c r="B720" i="9" s="1"/>
  <c r="F769" i="14" l="1"/>
  <c r="B756" i="14"/>
  <c r="D756" i="14"/>
  <c r="E730" i="15"/>
  <c r="B721" i="15"/>
  <c r="D721" i="15"/>
  <c r="F720" i="9"/>
  <c r="G720" i="9" s="1"/>
  <c r="D720" i="9"/>
  <c r="C756" i="14" l="1"/>
  <c r="E769" i="14" s="1"/>
  <c r="G932" i="14" s="1"/>
  <c r="G919" i="15"/>
  <c r="F723" i="15"/>
  <c r="C721" i="15"/>
  <c r="E720" i="9"/>
  <c r="C720" i="9"/>
  <c r="B721" i="9" s="1"/>
  <c r="F770" i="14" l="1"/>
  <c r="B757" i="14"/>
  <c r="D757" i="14"/>
  <c r="E731" i="15"/>
  <c r="B722" i="15"/>
  <c r="D722" i="15"/>
  <c r="F721" i="9"/>
  <c r="G721" i="9" s="1"/>
  <c r="D721" i="9"/>
  <c r="C757" i="14" l="1"/>
  <c r="E770" i="14" s="1"/>
  <c r="G933" i="14" s="1"/>
  <c r="B758" i="14"/>
  <c r="G920" i="15"/>
  <c r="F724" i="15"/>
  <c r="C722" i="15"/>
  <c r="E721" i="9"/>
  <c r="C721" i="9"/>
  <c r="B722" i="9" s="1"/>
  <c r="F771" i="14" l="1"/>
  <c r="D758" i="14"/>
  <c r="C758" i="14" s="1"/>
  <c r="E732" i="15"/>
  <c r="B723" i="15"/>
  <c r="D723" i="15"/>
  <c r="F722" i="9"/>
  <c r="G722" i="9" s="1"/>
  <c r="D722" i="9"/>
  <c r="E771" i="14" l="1"/>
  <c r="G934" i="14" s="1"/>
  <c r="B759" i="14"/>
  <c r="D759" i="14"/>
  <c r="F772" i="14"/>
  <c r="G921" i="15"/>
  <c r="F725" i="15"/>
  <c r="C723" i="15"/>
  <c r="E722" i="9"/>
  <c r="C722" i="9"/>
  <c r="B723" i="9" s="1"/>
  <c r="C759" i="14" l="1"/>
  <c r="E772" i="14" s="1"/>
  <c r="G935" i="14" s="1"/>
  <c r="E733" i="15"/>
  <c r="B724" i="15"/>
  <c r="D724" i="15"/>
  <c r="F723" i="9"/>
  <c r="G723" i="9" s="1"/>
  <c r="D723" i="9"/>
  <c r="F773" i="14" l="1"/>
  <c r="B760" i="14"/>
  <c r="D760" i="14"/>
  <c r="G922" i="15"/>
  <c r="F726" i="15"/>
  <c r="C724" i="15"/>
  <c r="E723" i="9"/>
  <c r="C723" i="9"/>
  <c r="B724" i="9" s="1"/>
  <c r="C760" i="14" l="1"/>
  <c r="E773" i="14" s="1"/>
  <c r="G936" i="14" s="1"/>
  <c r="E734" i="15"/>
  <c r="B725" i="15"/>
  <c r="D725" i="15"/>
  <c r="F724" i="9"/>
  <c r="G724" i="9" s="1"/>
  <c r="D724" i="9"/>
  <c r="F774" i="14" l="1"/>
  <c r="B761" i="14"/>
  <c r="D761" i="14"/>
  <c r="G923" i="15"/>
  <c r="F727" i="15"/>
  <c r="C725" i="15"/>
  <c r="E724" i="9"/>
  <c r="C724" i="9"/>
  <c r="B725" i="9" s="1"/>
  <c r="C761" i="14" l="1"/>
  <c r="E774" i="14" s="1"/>
  <c r="G937" i="14" s="1"/>
  <c r="E735" i="15"/>
  <c r="B726" i="15"/>
  <c r="D726" i="15"/>
  <c r="F725" i="9"/>
  <c r="G725" i="9" s="1"/>
  <c r="D725" i="9"/>
  <c r="F775" i="14" l="1"/>
  <c r="B762" i="14"/>
  <c r="D762" i="14"/>
  <c r="G924" i="15"/>
  <c r="F728" i="15"/>
  <c r="C726" i="15"/>
  <c r="E725" i="9"/>
  <c r="C725" i="9"/>
  <c r="B726" i="9" s="1"/>
  <c r="C762" i="14" l="1"/>
  <c r="E775" i="14" s="1"/>
  <c r="G938" i="14" s="1"/>
  <c r="E736" i="15"/>
  <c r="B727" i="15"/>
  <c r="D727" i="15"/>
  <c r="F726" i="9"/>
  <c r="G726" i="9" s="1"/>
  <c r="D726" i="9"/>
  <c r="F776" i="14" l="1"/>
  <c r="B763" i="14"/>
  <c r="D763" i="14"/>
  <c r="G925" i="15"/>
  <c r="F729" i="15"/>
  <c r="C727" i="15"/>
  <c r="E726" i="9"/>
  <c r="C726" i="9"/>
  <c r="B727" i="9" s="1"/>
  <c r="C763" i="14" l="1"/>
  <c r="E776" i="14" s="1"/>
  <c r="G939" i="14" s="1"/>
  <c r="E737" i="15"/>
  <c r="B728" i="15"/>
  <c r="D728" i="15"/>
  <c r="F727" i="9"/>
  <c r="G727" i="9" s="1"/>
  <c r="D727" i="9"/>
  <c r="F777" i="14" l="1"/>
  <c r="B764" i="14"/>
  <c r="D764" i="14"/>
  <c r="G926" i="15"/>
  <c r="F730" i="15"/>
  <c r="C728" i="15"/>
  <c r="E727" i="9"/>
  <c r="C727" i="9"/>
  <c r="B728" i="9" s="1"/>
  <c r="C764" i="14" l="1"/>
  <c r="E777" i="14" s="1"/>
  <c r="G940" i="14" s="1"/>
  <c r="E738" i="15"/>
  <c r="B729" i="15"/>
  <c r="D729" i="15"/>
  <c r="F728" i="9"/>
  <c r="G728" i="9" s="1"/>
  <c r="D728" i="9"/>
  <c r="F778" i="14" l="1"/>
  <c r="B765" i="14"/>
  <c r="D765" i="14"/>
  <c r="G927" i="15"/>
  <c r="F731" i="15"/>
  <c r="C729" i="15"/>
  <c r="E728" i="9"/>
  <c r="C728" i="9"/>
  <c r="B729" i="9" s="1"/>
  <c r="C765" i="14" l="1"/>
  <c r="E778" i="14" s="1"/>
  <c r="G941" i="14" s="1"/>
  <c r="B766" i="14"/>
  <c r="E739" i="15"/>
  <c r="B730" i="15"/>
  <c r="D730" i="15"/>
  <c r="F729" i="9"/>
  <c r="G729" i="9" s="1"/>
  <c r="D729" i="9"/>
  <c r="F779" i="14" l="1"/>
  <c r="D766" i="14"/>
  <c r="G928" i="15"/>
  <c r="F732" i="15"/>
  <c r="C730" i="15"/>
  <c r="E729" i="9"/>
  <c r="C729" i="9"/>
  <c r="B730" i="9" s="1"/>
  <c r="C766" i="14" l="1"/>
  <c r="E740" i="15"/>
  <c r="B731" i="15"/>
  <c r="D731" i="15"/>
  <c r="F730" i="9"/>
  <c r="G730" i="9" s="1"/>
  <c r="D730" i="9"/>
  <c r="E779" i="14" l="1"/>
  <c r="B767" i="14"/>
  <c r="D767" i="14"/>
  <c r="G929" i="15"/>
  <c r="F733" i="15"/>
  <c r="C731" i="15"/>
  <c r="E730" i="9"/>
  <c r="C730" i="9"/>
  <c r="B731" i="9" s="1"/>
  <c r="C767" i="14" l="1"/>
  <c r="E780" i="14" s="1"/>
  <c r="G943" i="14" s="1"/>
  <c r="G942" i="14"/>
  <c r="F780" i="14"/>
  <c r="F781" i="14" s="1"/>
  <c r="E741" i="15"/>
  <c r="B732" i="15"/>
  <c r="D732" i="15"/>
  <c r="F731" i="9"/>
  <c r="G731" i="9" s="1"/>
  <c r="D731" i="9"/>
  <c r="D768" i="14" l="1"/>
  <c r="B768" i="14"/>
  <c r="G930" i="15"/>
  <c r="F734" i="15"/>
  <c r="C732" i="15"/>
  <c r="E731" i="9"/>
  <c r="C731" i="9"/>
  <c r="B732" i="9" s="1"/>
  <c r="C768" i="14" l="1"/>
  <c r="E781" i="14" s="1"/>
  <c r="D769" i="14"/>
  <c r="E742" i="15"/>
  <c r="B733" i="15"/>
  <c r="D733" i="15"/>
  <c r="F732" i="9"/>
  <c r="G732" i="9" s="1"/>
  <c r="D732" i="9"/>
  <c r="G944" i="14" l="1"/>
  <c r="F782" i="14"/>
  <c r="B769" i="14"/>
  <c r="G931" i="15"/>
  <c r="F735" i="15"/>
  <c r="C733" i="15"/>
  <c r="E732" i="9"/>
  <c r="C732" i="9"/>
  <c r="B733" i="9" s="1"/>
  <c r="C769" i="14" l="1"/>
  <c r="B770" i="14" s="1"/>
  <c r="E743" i="15"/>
  <c r="B734" i="15"/>
  <c r="D734" i="15"/>
  <c r="F733" i="9"/>
  <c r="G733" i="9" s="1"/>
  <c r="D733" i="9"/>
  <c r="E782" i="14" l="1"/>
  <c r="D770" i="14"/>
  <c r="G932" i="15"/>
  <c r="F736" i="15"/>
  <c r="C734" i="15"/>
  <c r="E733" i="9"/>
  <c r="C733" i="9"/>
  <c r="B734" i="9" s="1"/>
  <c r="G945" i="14" l="1"/>
  <c r="F783" i="14"/>
  <c r="C770" i="14"/>
  <c r="E744" i="15"/>
  <c r="B735" i="15"/>
  <c r="D735" i="15"/>
  <c r="F734" i="9"/>
  <c r="G734" i="9" s="1"/>
  <c r="D734" i="9"/>
  <c r="E783" i="14" l="1"/>
  <c r="G946" i="14" s="1"/>
  <c r="B771" i="14"/>
  <c r="D771" i="14"/>
  <c r="G933" i="15"/>
  <c r="F737" i="15"/>
  <c r="C735" i="15"/>
  <c r="E734" i="9"/>
  <c r="C734" i="9"/>
  <c r="B735" i="9" s="1"/>
  <c r="C771" i="14" l="1"/>
  <c r="E784" i="14" s="1"/>
  <c r="G947" i="14" s="1"/>
  <c r="F784" i="14"/>
  <c r="E745" i="15"/>
  <c r="B736" i="15"/>
  <c r="D736" i="15"/>
  <c r="F735" i="9"/>
  <c r="G735" i="9" s="1"/>
  <c r="D735" i="9"/>
  <c r="F785" i="14" l="1"/>
  <c r="B772" i="14"/>
  <c r="D772" i="14"/>
  <c r="G934" i="15"/>
  <c r="F738" i="15"/>
  <c r="C736" i="15"/>
  <c r="E735" i="9"/>
  <c r="C735" i="9"/>
  <c r="B736" i="9" s="1"/>
  <c r="C772" i="14" l="1"/>
  <c r="E785" i="14" s="1"/>
  <c r="G948" i="14" s="1"/>
  <c r="E746" i="15"/>
  <c r="B737" i="15"/>
  <c r="D737" i="15"/>
  <c r="F736" i="9"/>
  <c r="G736" i="9" s="1"/>
  <c r="D736" i="9"/>
  <c r="F786" i="14" l="1"/>
  <c r="B773" i="14"/>
  <c r="D773" i="14"/>
  <c r="G935" i="15"/>
  <c r="F739" i="15"/>
  <c r="C737" i="15"/>
  <c r="E736" i="9"/>
  <c r="C736" i="9"/>
  <c r="B737" i="9" s="1"/>
  <c r="C773" i="14" l="1"/>
  <c r="E786" i="14" s="1"/>
  <c r="G949" i="14" s="1"/>
  <c r="E747" i="15"/>
  <c r="B738" i="15"/>
  <c r="D738" i="15"/>
  <c r="F737" i="9"/>
  <c r="G737" i="9" s="1"/>
  <c r="D737" i="9"/>
  <c r="F787" i="14" l="1"/>
  <c r="B774" i="14"/>
  <c r="D774" i="14"/>
  <c r="G936" i="15"/>
  <c r="F740" i="15"/>
  <c r="C738" i="15"/>
  <c r="E737" i="9"/>
  <c r="C737" i="9"/>
  <c r="B738" i="9" s="1"/>
  <c r="C774" i="14" l="1"/>
  <c r="E787" i="14" s="1"/>
  <c r="G950" i="14" s="1"/>
  <c r="E748" i="15"/>
  <c r="B739" i="15"/>
  <c r="D739" i="15"/>
  <c r="F738" i="9"/>
  <c r="G738" i="9" s="1"/>
  <c r="D738" i="9"/>
  <c r="F788" i="14" l="1"/>
  <c r="B775" i="14"/>
  <c r="D775" i="14"/>
  <c r="G937" i="15"/>
  <c r="F741" i="15"/>
  <c r="C739" i="15"/>
  <c r="E738" i="9"/>
  <c r="C738" i="9"/>
  <c r="B739" i="9" s="1"/>
  <c r="C775" i="14" l="1"/>
  <c r="E788" i="14" s="1"/>
  <c r="G951" i="14" s="1"/>
  <c r="B776" i="14"/>
  <c r="E749" i="15"/>
  <c r="B740" i="15"/>
  <c r="D740" i="15"/>
  <c r="F739" i="9"/>
  <c r="G739" i="9" s="1"/>
  <c r="D739" i="9"/>
  <c r="F789" i="14" l="1"/>
  <c r="D776" i="14"/>
  <c r="G938" i="15"/>
  <c r="F742" i="15"/>
  <c r="C740" i="15"/>
  <c r="E739" i="9"/>
  <c r="C739" i="9"/>
  <c r="B740" i="9" s="1"/>
  <c r="C776" i="14" l="1"/>
  <c r="E750" i="15"/>
  <c r="B741" i="15"/>
  <c r="D741" i="15"/>
  <c r="F740" i="9"/>
  <c r="G740" i="9" s="1"/>
  <c r="D740" i="9"/>
  <c r="E789" i="14" l="1"/>
  <c r="B777" i="14"/>
  <c r="D777" i="14"/>
  <c r="G939" i="15"/>
  <c r="F743" i="15"/>
  <c r="C741" i="15"/>
  <c r="E740" i="9"/>
  <c r="C740" i="9"/>
  <c r="B741" i="9" s="1"/>
  <c r="C777" i="14" l="1"/>
  <c r="E790" i="14" s="1"/>
  <c r="G953" i="14" s="1"/>
  <c r="B778" i="14"/>
  <c r="D778" i="14"/>
  <c r="G952" i="14"/>
  <c r="F790" i="14"/>
  <c r="F791" i="14" s="1"/>
  <c r="E751" i="15"/>
  <c r="B742" i="15"/>
  <c r="D742" i="15"/>
  <c r="F741" i="9"/>
  <c r="G741" i="9" s="1"/>
  <c r="D741" i="9"/>
  <c r="C778" i="14" l="1"/>
  <c r="E791" i="14" s="1"/>
  <c r="G954" i="14" s="1"/>
  <c r="G940" i="15"/>
  <c r="F744" i="15"/>
  <c r="C742" i="15"/>
  <c r="E741" i="9"/>
  <c r="C741" i="9"/>
  <c r="B742" i="9" s="1"/>
  <c r="F792" i="14" l="1"/>
  <c r="B779" i="14"/>
  <c r="D779" i="14"/>
  <c r="E752" i="15"/>
  <c r="B743" i="15"/>
  <c r="D743" i="15"/>
  <c r="F742" i="9"/>
  <c r="G742" i="9" s="1"/>
  <c r="D742" i="9"/>
  <c r="C779" i="14" l="1"/>
  <c r="E792" i="14" s="1"/>
  <c r="G955" i="14" s="1"/>
  <c r="B780" i="14"/>
  <c r="G941" i="15"/>
  <c r="F745" i="15"/>
  <c r="C743" i="15"/>
  <c r="E742" i="9"/>
  <c r="C742" i="9"/>
  <c r="B743" i="9" s="1"/>
  <c r="F793" i="14" l="1"/>
  <c r="D780" i="14"/>
  <c r="C780" i="14" s="1"/>
  <c r="E753" i="15"/>
  <c r="B744" i="15"/>
  <c r="D744" i="15"/>
  <c r="F743" i="9"/>
  <c r="G743" i="9" s="1"/>
  <c r="D743" i="9"/>
  <c r="E793" i="14" l="1"/>
  <c r="G956" i="14" s="1"/>
  <c r="B781" i="14"/>
  <c r="D781" i="14"/>
  <c r="F794" i="14"/>
  <c r="G942" i="15"/>
  <c r="F746" i="15"/>
  <c r="C744" i="15"/>
  <c r="E743" i="9"/>
  <c r="C743" i="9"/>
  <c r="B744" i="9" s="1"/>
  <c r="C781" i="14" l="1"/>
  <c r="E794" i="14" s="1"/>
  <c r="G957" i="14" s="1"/>
  <c r="E754" i="15"/>
  <c r="B745" i="15"/>
  <c r="D745" i="15"/>
  <c r="F744" i="9"/>
  <c r="G744" i="9" s="1"/>
  <c r="D744" i="9"/>
  <c r="F795" i="14" l="1"/>
  <c r="B782" i="14"/>
  <c r="D782" i="14"/>
  <c r="G943" i="15"/>
  <c r="F747" i="15"/>
  <c r="C745" i="15"/>
  <c r="E744" i="9"/>
  <c r="C744" i="9"/>
  <c r="B745" i="9" s="1"/>
  <c r="C782" i="14" l="1"/>
  <c r="E795" i="14" s="1"/>
  <c r="G958" i="14" s="1"/>
  <c r="E755" i="15"/>
  <c r="B746" i="15"/>
  <c r="D746" i="15"/>
  <c r="F745" i="9"/>
  <c r="G745" i="9" s="1"/>
  <c r="D745" i="9"/>
  <c r="F796" i="14" l="1"/>
  <c r="B783" i="14"/>
  <c r="D783" i="14"/>
  <c r="G944" i="15"/>
  <c r="F748" i="15"/>
  <c r="C746" i="15"/>
  <c r="E745" i="9"/>
  <c r="C745" i="9"/>
  <c r="B746" i="9" s="1"/>
  <c r="C783" i="14" l="1"/>
  <c r="E796" i="14" s="1"/>
  <c r="G959" i="14" s="1"/>
  <c r="E756" i="15"/>
  <c r="B747" i="15"/>
  <c r="D747" i="15"/>
  <c r="F746" i="9"/>
  <c r="G746" i="9" s="1"/>
  <c r="D746" i="9"/>
  <c r="F797" i="14" l="1"/>
  <c r="B784" i="14"/>
  <c r="D784" i="14"/>
  <c r="G945" i="15"/>
  <c r="F749" i="15"/>
  <c r="C747" i="15"/>
  <c r="E746" i="9"/>
  <c r="C746" i="9"/>
  <c r="B747" i="9" s="1"/>
  <c r="C784" i="14" l="1"/>
  <c r="E797" i="14" s="1"/>
  <c r="G960" i="14" s="1"/>
  <c r="E757" i="15"/>
  <c r="B748" i="15"/>
  <c r="D748" i="15"/>
  <c r="F747" i="9"/>
  <c r="G747" i="9" s="1"/>
  <c r="D747" i="9"/>
  <c r="F798" i="14" l="1"/>
  <c r="B785" i="14"/>
  <c r="D785" i="14"/>
  <c r="G946" i="15"/>
  <c r="F750" i="15"/>
  <c r="C748" i="15"/>
  <c r="E747" i="9"/>
  <c r="C747" i="9"/>
  <c r="B748" i="9" s="1"/>
  <c r="C785" i="14" l="1"/>
  <c r="E798" i="14" s="1"/>
  <c r="G961" i="14" s="1"/>
  <c r="E758" i="15"/>
  <c r="B749" i="15"/>
  <c r="D749" i="15"/>
  <c r="F748" i="9"/>
  <c r="G748" i="9" s="1"/>
  <c r="D748" i="9"/>
  <c r="F799" i="14" l="1"/>
  <c r="B786" i="14"/>
  <c r="D786" i="14"/>
  <c r="G947" i="15"/>
  <c r="F751" i="15"/>
  <c r="C749" i="15"/>
  <c r="E748" i="9"/>
  <c r="C748" i="9"/>
  <c r="B749" i="9" s="1"/>
  <c r="C786" i="14" l="1"/>
  <c r="E799" i="14" s="1"/>
  <c r="G962" i="14" s="1"/>
  <c r="E759" i="15"/>
  <c r="B750" i="15"/>
  <c r="D750" i="15"/>
  <c r="F749" i="9"/>
  <c r="G749" i="9" s="1"/>
  <c r="D749" i="9"/>
  <c r="F800" i="14" l="1"/>
  <c r="B787" i="14"/>
  <c r="D787" i="14"/>
  <c r="G948" i="15"/>
  <c r="F752" i="15"/>
  <c r="C750" i="15"/>
  <c r="E749" i="9"/>
  <c r="C749" i="9"/>
  <c r="B750" i="9" s="1"/>
  <c r="C787" i="14" l="1"/>
  <c r="E800" i="14" s="1"/>
  <c r="G963" i="14" s="1"/>
  <c r="E760" i="15"/>
  <c r="B751" i="15"/>
  <c r="D751" i="15"/>
  <c r="F750" i="9"/>
  <c r="G750" i="9" s="1"/>
  <c r="D750" i="9"/>
  <c r="F801" i="14" l="1"/>
  <c r="B788" i="14"/>
  <c r="D788" i="14"/>
  <c r="G949" i="15"/>
  <c r="F753" i="15"/>
  <c r="C751" i="15"/>
  <c r="E750" i="9"/>
  <c r="C750" i="9"/>
  <c r="B751" i="9" s="1"/>
  <c r="C788" i="14" l="1"/>
  <c r="E801" i="14" s="1"/>
  <c r="G964" i="14" s="1"/>
  <c r="B789" i="14"/>
  <c r="E761" i="15"/>
  <c r="B752" i="15"/>
  <c r="D752" i="15"/>
  <c r="F751" i="9"/>
  <c r="G751" i="9" s="1"/>
  <c r="D751" i="9"/>
  <c r="F802" i="14" l="1"/>
  <c r="D789" i="14"/>
  <c r="G950" i="15"/>
  <c r="F754" i="15"/>
  <c r="C752" i="15"/>
  <c r="E751" i="9"/>
  <c r="C751" i="9"/>
  <c r="B752" i="9" s="1"/>
  <c r="C789" i="14" l="1"/>
  <c r="E762" i="15"/>
  <c r="B753" i="15"/>
  <c r="D753" i="15"/>
  <c r="F752" i="9"/>
  <c r="G752" i="9" s="1"/>
  <c r="D752" i="9"/>
  <c r="E802" i="14" l="1"/>
  <c r="B790" i="14"/>
  <c r="D790" i="14"/>
  <c r="G951" i="15"/>
  <c r="F755" i="15"/>
  <c r="C753" i="15"/>
  <c r="E752" i="9"/>
  <c r="C752" i="9"/>
  <c r="B753" i="9" s="1"/>
  <c r="C790" i="14" l="1"/>
  <c r="E803" i="14" s="1"/>
  <c r="G966" i="14" s="1"/>
  <c r="B791" i="14"/>
  <c r="D791" i="14"/>
  <c r="G965" i="14"/>
  <c r="F803" i="14"/>
  <c r="F804" i="14" s="1"/>
  <c r="E763" i="15"/>
  <c r="B754" i="15"/>
  <c r="D754" i="15"/>
  <c r="F753" i="9"/>
  <c r="G753" i="9" s="1"/>
  <c r="D753" i="9"/>
  <c r="C791" i="14" l="1"/>
  <c r="E804" i="14" s="1"/>
  <c r="G967" i="14" s="1"/>
  <c r="G952" i="15"/>
  <c r="F756" i="15"/>
  <c r="C754" i="15"/>
  <c r="E753" i="9"/>
  <c r="C753" i="9"/>
  <c r="B754" i="9" s="1"/>
  <c r="B792" i="14" l="1"/>
  <c r="D792" i="14"/>
  <c r="F805" i="14"/>
  <c r="E764" i="15"/>
  <c r="B755" i="15"/>
  <c r="D755" i="15"/>
  <c r="F754" i="9"/>
  <c r="G754" i="9" s="1"/>
  <c r="D754" i="9"/>
  <c r="C792" i="14" l="1"/>
  <c r="E805" i="14" s="1"/>
  <c r="G968" i="14" s="1"/>
  <c r="G953" i="15"/>
  <c r="F757" i="15"/>
  <c r="C755" i="15"/>
  <c r="E754" i="9"/>
  <c r="C754" i="9"/>
  <c r="B755" i="9" s="1"/>
  <c r="B793" i="14" l="1"/>
  <c r="D793" i="14"/>
  <c r="F806" i="14"/>
  <c r="E765" i="15"/>
  <c r="B756" i="15"/>
  <c r="D756" i="15"/>
  <c r="F755" i="9"/>
  <c r="G755" i="9" s="1"/>
  <c r="D755" i="9"/>
  <c r="C793" i="14" l="1"/>
  <c r="E806" i="14" s="1"/>
  <c r="G969" i="14" s="1"/>
  <c r="G954" i="15"/>
  <c r="F758" i="15"/>
  <c r="C756" i="15"/>
  <c r="E755" i="9"/>
  <c r="C755" i="9"/>
  <c r="B756" i="9" s="1"/>
  <c r="B794" i="14" l="1"/>
  <c r="D794" i="14"/>
  <c r="F807" i="14"/>
  <c r="E766" i="15"/>
  <c r="B757" i="15"/>
  <c r="D757" i="15"/>
  <c r="F756" i="9"/>
  <c r="G756" i="9" s="1"/>
  <c r="D756" i="9"/>
  <c r="C794" i="14" l="1"/>
  <c r="E807" i="14" s="1"/>
  <c r="G970" i="14" s="1"/>
  <c r="G955" i="15"/>
  <c r="F759" i="15"/>
  <c r="C757" i="15"/>
  <c r="E756" i="9"/>
  <c r="C756" i="9"/>
  <c r="B757" i="9" s="1"/>
  <c r="B795" i="14" l="1"/>
  <c r="D795" i="14"/>
  <c r="F808" i="14"/>
  <c r="E767" i="15"/>
  <c r="B758" i="15"/>
  <c r="D758" i="15"/>
  <c r="F757" i="9"/>
  <c r="G757" i="9" s="1"/>
  <c r="D757" i="9"/>
  <c r="C795" i="14" l="1"/>
  <c r="E808" i="14" s="1"/>
  <c r="G971" i="14" s="1"/>
  <c r="G956" i="15"/>
  <c r="F760" i="15"/>
  <c r="C758" i="15"/>
  <c r="E757" i="9"/>
  <c r="C757" i="9"/>
  <c r="B758" i="9" s="1"/>
  <c r="B796" i="14" l="1"/>
  <c r="D796" i="14"/>
  <c r="F809" i="14"/>
  <c r="E768" i="15"/>
  <c r="B759" i="15"/>
  <c r="D759" i="15"/>
  <c r="F758" i="9"/>
  <c r="G758" i="9" s="1"/>
  <c r="D758" i="9"/>
  <c r="C796" i="14" l="1"/>
  <c r="E809" i="14" s="1"/>
  <c r="G972" i="14" s="1"/>
  <c r="G957" i="15"/>
  <c r="F761" i="15"/>
  <c r="C759" i="15"/>
  <c r="E758" i="9"/>
  <c r="C758" i="9"/>
  <c r="B759" i="9" s="1"/>
  <c r="B797" i="14" l="1"/>
  <c r="D797" i="14"/>
  <c r="F810" i="14"/>
  <c r="E769" i="15"/>
  <c r="B760" i="15"/>
  <c r="D760" i="15"/>
  <c r="F759" i="9"/>
  <c r="G759" i="9" s="1"/>
  <c r="D759" i="9"/>
  <c r="C797" i="14" l="1"/>
  <c r="E810" i="14" s="1"/>
  <c r="G973" i="14" s="1"/>
  <c r="G958" i="15"/>
  <c r="F762" i="15"/>
  <c r="C760" i="15"/>
  <c r="E759" i="9"/>
  <c r="C759" i="9"/>
  <c r="B760" i="9" s="1"/>
  <c r="B798" i="14" l="1"/>
  <c r="D798" i="14"/>
  <c r="F811" i="14"/>
  <c r="E770" i="15"/>
  <c r="B761" i="15"/>
  <c r="D761" i="15"/>
  <c r="F760" i="9"/>
  <c r="G760" i="9" s="1"/>
  <c r="D760" i="9"/>
  <c r="C798" i="14" l="1"/>
  <c r="E811" i="14" s="1"/>
  <c r="G974" i="14" s="1"/>
  <c r="G959" i="15"/>
  <c r="F763" i="15"/>
  <c r="C761" i="15"/>
  <c r="E760" i="9"/>
  <c r="C760" i="9"/>
  <c r="B761" i="9" s="1"/>
  <c r="B799" i="14" l="1"/>
  <c r="D799" i="14"/>
  <c r="F812" i="14"/>
  <c r="E771" i="15"/>
  <c r="B762" i="15"/>
  <c r="D762" i="15"/>
  <c r="F761" i="9"/>
  <c r="G761" i="9" s="1"/>
  <c r="D761" i="9"/>
  <c r="C799" i="14" l="1"/>
  <c r="E812" i="14" s="1"/>
  <c r="G975" i="14" s="1"/>
  <c r="G960" i="15"/>
  <c r="F764" i="15"/>
  <c r="C762" i="15"/>
  <c r="E761" i="9"/>
  <c r="C761" i="9"/>
  <c r="B762" i="9" s="1"/>
  <c r="B800" i="14" l="1"/>
  <c r="D800" i="14"/>
  <c r="F813" i="14"/>
  <c r="E772" i="15"/>
  <c r="B763" i="15"/>
  <c r="D763" i="15"/>
  <c r="F762" i="9"/>
  <c r="G762" i="9" s="1"/>
  <c r="D762" i="9"/>
  <c r="C800" i="14" l="1"/>
  <c r="E813" i="14" s="1"/>
  <c r="G976" i="14" s="1"/>
  <c r="G961" i="15"/>
  <c r="F765" i="15"/>
  <c r="C763" i="15"/>
  <c r="E762" i="9"/>
  <c r="C762" i="9"/>
  <c r="B763" i="9" s="1"/>
  <c r="B801" i="14" l="1"/>
  <c r="D801" i="14"/>
  <c r="F814" i="14"/>
  <c r="E773" i="15"/>
  <c r="B764" i="15"/>
  <c r="D764" i="15"/>
  <c r="F763" i="9"/>
  <c r="G763" i="9" s="1"/>
  <c r="D763" i="9"/>
  <c r="C801" i="14" l="1"/>
  <c r="E814" i="14" s="1"/>
  <c r="G977" i="14" s="1"/>
  <c r="G962" i="15"/>
  <c r="F766" i="15"/>
  <c r="C764" i="15"/>
  <c r="E763" i="9"/>
  <c r="F764" i="9" s="1"/>
  <c r="G764" i="9" s="1"/>
  <c r="C763" i="9"/>
  <c r="B764" i="9" s="1"/>
  <c r="B802" i="14" l="1"/>
  <c r="D802" i="14"/>
  <c r="F815" i="14"/>
  <c r="E774" i="15"/>
  <c r="B765" i="15"/>
  <c r="D764" i="9"/>
  <c r="C764" i="9" s="1"/>
  <c r="B765" i="9" s="1"/>
  <c r="D765" i="15"/>
  <c r="E764" i="9"/>
  <c r="F765" i="9" s="1"/>
  <c r="G765" i="9" s="1"/>
  <c r="C802" i="14" l="1"/>
  <c r="E815" i="14" s="1"/>
  <c r="G978" i="14" s="1"/>
  <c r="G963" i="15"/>
  <c r="F767" i="15"/>
  <c r="C765" i="15"/>
  <c r="D765" i="9"/>
  <c r="B803" i="14" l="1"/>
  <c r="D803" i="14"/>
  <c r="F816" i="14"/>
  <c r="E775" i="15"/>
  <c r="B766" i="15"/>
  <c r="D766" i="15"/>
  <c r="E765" i="9"/>
  <c r="F766" i="9" s="1"/>
  <c r="G766" i="9" s="1"/>
  <c r="C765" i="9"/>
  <c r="B766" i="9" s="1"/>
  <c r="C803" i="14" l="1"/>
  <c r="E816" i="14" s="1"/>
  <c r="G979" i="14" s="1"/>
  <c r="G964" i="15"/>
  <c r="F768" i="15"/>
  <c r="C766" i="15"/>
  <c r="D766" i="9"/>
  <c r="B804" i="14" l="1"/>
  <c r="D804" i="14"/>
  <c r="F817" i="14"/>
  <c r="E776" i="15"/>
  <c r="B767" i="15"/>
  <c r="D767" i="15"/>
  <c r="E766" i="9"/>
  <c r="F767" i="9" s="1"/>
  <c r="G767" i="9" s="1"/>
  <c r="C766" i="9"/>
  <c r="B767" i="9" s="1"/>
  <c r="C804" i="14" l="1"/>
  <c r="E817" i="14" s="1"/>
  <c r="G980" i="14" s="1"/>
  <c r="G965" i="15"/>
  <c r="F769" i="15"/>
  <c r="C767" i="15"/>
  <c r="D767" i="9"/>
  <c r="B805" i="14" l="1"/>
  <c r="D805" i="14"/>
  <c r="F818" i="14"/>
  <c r="E777" i="15"/>
  <c r="B768" i="15"/>
  <c r="D768" i="15"/>
  <c r="E767" i="9"/>
  <c r="F768" i="9" s="1"/>
  <c r="G768" i="9" s="1"/>
  <c r="C767" i="9"/>
  <c r="B768" i="9" s="1"/>
  <c r="C805" i="14" l="1"/>
  <c r="E818" i="14" s="1"/>
  <c r="G981" i="14" s="1"/>
  <c r="G966" i="15"/>
  <c r="F770" i="15"/>
  <c r="C768" i="15"/>
  <c r="D768" i="9"/>
  <c r="B806" i="14" l="1"/>
  <c r="D806" i="14"/>
  <c r="F819" i="14"/>
  <c r="E778" i="15"/>
  <c r="B769" i="15"/>
  <c r="D769" i="15"/>
  <c r="E768" i="9"/>
  <c r="F769" i="9" s="1"/>
  <c r="G769" i="9" s="1"/>
  <c r="C768" i="9"/>
  <c r="B769" i="9" s="1"/>
  <c r="C806" i="14" l="1"/>
  <c r="E819" i="14" s="1"/>
  <c r="G982" i="14" s="1"/>
  <c r="G967" i="15"/>
  <c r="F771" i="15"/>
  <c r="C769" i="15"/>
  <c r="D769" i="9"/>
  <c r="B807" i="14" l="1"/>
  <c r="D807" i="14"/>
  <c r="F820" i="14"/>
  <c r="E779" i="15"/>
  <c r="B770" i="15"/>
  <c r="D770" i="15"/>
  <c r="E769" i="9"/>
  <c r="F770" i="9" s="1"/>
  <c r="G770" i="9" s="1"/>
  <c r="C769" i="9"/>
  <c r="B770" i="9" s="1"/>
  <c r="C807" i="14" l="1"/>
  <c r="E820" i="14" s="1"/>
  <c r="G983" i="14" s="1"/>
  <c r="G968" i="15"/>
  <c r="F772" i="15"/>
  <c r="C770" i="15"/>
  <c r="D770" i="9"/>
  <c r="B808" i="14" l="1"/>
  <c r="D808" i="14"/>
  <c r="F821" i="14"/>
  <c r="E780" i="15"/>
  <c r="B771" i="15"/>
  <c r="D771" i="15"/>
  <c r="E770" i="9"/>
  <c r="F771" i="9" s="1"/>
  <c r="G771" i="9" s="1"/>
  <c r="C770" i="9"/>
  <c r="B771" i="9" s="1"/>
  <c r="C808" i="14" l="1"/>
  <c r="E821" i="14" s="1"/>
  <c r="G984" i="14" s="1"/>
  <c r="G969" i="15"/>
  <c r="F773" i="15"/>
  <c r="C771" i="15"/>
  <c r="D771" i="9"/>
  <c r="B809" i="14" l="1"/>
  <c r="D809" i="14"/>
  <c r="F822" i="14"/>
  <c r="E781" i="15"/>
  <c r="B772" i="15"/>
  <c r="D772" i="15"/>
  <c r="E771" i="9"/>
  <c r="F772" i="9" s="1"/>
  <c r="G772" i="9" s="1"/>
  <c r="C771" i="9"/>
  <c r="B772" i="9" s="1"/>
  <c r="C809" i="14" l="1"/>
  <c r="E822" i="14" s="1"/>
  <c r="G985" i="14" s="1"/>
  <c r="G970" i="15"/>
  <c r="F774" i="15"/>
  <c r="C772" i="15"/>
  <c r="D772" i="9"/>
  <c r="B810" i="14" l="1"/>
  <c r="D810" i="14"/>
  <c r="F823" i="14"/>
  <c r="E782" i="15"/>
  <c r="B773" i="15"/>
  <c r="D773" i="15"/>
  <c r="E772" i="9"/>
  <c r="F773" i="9" s="1"/>
  <c r="G773" i="9" s="1"/>
  <c r="C772" i="9"/>
  <c r="B773" i="9" s="1"/>
  <c r="C810" i="14" l="1"/>
  <c r="E823" i="14" s="1"/>
  <c r="G986" i="14" s="1"/>
  <c r="G971" i="15"/>
  <c r="F775" i="15"/>
  <c r="C773" i="15"/>
  <c r="D773" i="9"/>
  <c r="B811" i="14" l="1"/>
  <c r="D811" i="14"/>
  <c r="F824" i="14"/>
  <c r="E783" i="15"/>
  <c r="B774" i="15"/>
  <c r="D774" i="15"/>
  <c r="E773" i="9"/>
  <c r="F774" i="9" s="1"/>
  <c r="G774" i="9" s="1"/>
  <c r="C773" i="9"/>
  <c r="B774" i="9" s="1"/>
  <c r="C811" i="14" l="1"/>
  <c r="E824" i="14" s="1"/>
  <c r="G987" i="14" s="1"/>
  <c r="G972" i="15"/>
  <c r="F776" i="15"/>
  <c r="C774" i="15"/>
  <c r="D774" i="9"/>
  <c r="B812" i="14" l="1"/>
  <c r="D812" i="14"/>
  <c r="F825" i="14"/>
  <c r="E784" i="15"/>
  <c r="B775" i="15"/>
  <c r="D775" i="15"/>
  <c r="E774" i="9"/>
  <c r="F775" i="9" s="1"/>
  <c r="G775" i="9" s="1"/>
  <c r="C774" i="9"/>
  <c r="B775" i="9" s="1"/>
  <c r="C812" i="14" l="1"/>
  <c r="E825" i="14" s="1"/>
  <c r="G988" i="14" s="1"/>
  <c r="G973" i="15"/>
  <c r="F777" i="15"/>
  <c r="C775" i="15"/>
  <c r="D775" i="9"/>
  <c r="B813" i="14" l="1"/>
  <c r="D813" i="14"/>
  <c r="F826" i="14"/>
  <c r="E785" i="15"/>
  <c r="B776" i="15"/>
  <c r="D776" i="15"/>
  <c r="E775" i="9"/>
  <c r="F776" i="9" s="1"/>
  <c r="G776" i="9" s="1"/>
  <c r="C775" i="9"/>
  <c r="B776" i="9" s="1"/>
  <c r="C813" i="14" l="1"/>
  <c r="E826" i="14" s="1"/>
  <c r="G989" i="14" s="1"/>
  <c r="G974" i="15"/>
  <c r="F778" i="15"/>
  <c r="C776" i="15"/>
  <c r="D776" i="9"/>
  <c r="B814" i="14" l="1"/>
  <c r="D814" i="14"/>
  <c r="F827" i="14"/>
  <c r="E786" i="15"/>
  <c r="B777" i="15"/>
  <c r="D777" i="15"/>
  <c r="E776" i="9"/>
  <c r="F777" i="9" s="1"/>
  <c r="G777" i="9" s="1"/>
  <c r="C776" i="9"/>
  <c r="B777" i="9" s="1"/>
  <c r="C814" i="14" l="1"/>
  <c r="E827" i="14" s="1"/>
  <c r="G990" i="14" s="1"/>
  <c r="G975" i="15"/>
  <c r="F779" i="15"/>
  <c r="C777" i="15"/>
  <c r="D777" i="9"/>
  <c r="B815" i="14" l="1"/>
  <c r="D815" i="14"/>
  <c r="F828" i="14"/>
  <c r="E787" i="15"/>
  <c r="B778" i="15"/>
  <c r="D778" i="15"/>
  <c r="E777" i="9"/>
  <c r="F778" i="9" s="1"/>
  <c r="G778" i="9" s="1"/>
  <c r="C777" i="9"/>
  <c r="B778" i="9" s="1"/>
  <c r="C815" i="14" l="1"/>
  <c r="E828" i="14" s="1"/>
  <c r="G991" i="14" s="1"/>
  <c r="G976" i="15"/>
  <c r="F780" i="15"/>
  <c r="C778" i="15"/>
  <c r="D778" i="9"/>
  <c r="B816" i="14" l="1"/>
  <c r="D816" i="14"/>
  <c r="F829" i="14"/>
  <c r="E788" i="15"/>
  <c r="B779" i="15"/>
  <c r="D779" i="15"/>
  <c r="E778" i="9"/>
  <c r="F779" i="9" s="1"/>
  <c r="G779" i="9" s="1"/>
  <c r="C778" i="9"/>
  <c r="B779" i="9" s="1"/>
  <c r="C816" i="14" l="1"/>
  <c r="E829" i="14" s="1"/>
  <c r="G992" i="14" s="1"/>
  <c r="G977" i="15"/>
  <c r="F781" i="15"/>
  <c r="C779" i="15"/>
  <c r="D779" i="9"/>
  <c r="B817" i="14" l="1"/>
  <c r="D817" i="14"/>
  <c r="F830" i="14"/>
  <c r="E789" i="15"/>
  <c r="B780" i="15"/>
  <c r="D780" i="15"/>
  <c r="E779" i="9"/>
  <c r="F780" i="9" s="1"/>
  <c r="G780" i="9" s="1"/>
  <c r="C779" i="9"/>
  <c r="B780" i="9" s="1"/>
  <c r="C817" i="14" l="1"/>
  <c r="E830" i="14" s="1"/>
  <c r="G993" i="14" s="1"/>
  <c r="G978" i="15"/>
  <c r="F782" i="15"/>
  <c r="C780" i="15"/>
  <c r="D780" i="9"/>
  <c r="B818" i="14" l="1"/>
  <c r="D818" i="14"/>
  <c r="F831" i="14"/>
  <c r="E790" i="15"/>
  <c r="B781" i="15"/>
  <c r="D781" i="15"/>
  <c r="E780" i="9"/>
  <c r="F781" i="9" s="1"/>
  <c r="G781" i="9" s="1"/>
  <c r="C780" i="9"/>
  <c r="B781" i="9" s="1"/>
  <c r="C818" i="14" l="1"/>
  <c r="E831" i="14" s="1"/>
  <c r="G994" i="14" s="1"/>
  <c r="G979" i="15"/>
  <c r="F783" i="15"/>
  <c r="C781" i="15"/>
  <c r="D781" i="9"/>
  <c r="B819" i="14" l="1"/>
  <c r="D819" i="14"/>
  <c r="F832" i="14"/>
  <c r="E791" i="15"/>
  <c r="B782" i="15"/>
  <c r="D782" i="15"/>
  <c r="E781" i="9"/>
  <c r="F782" i="9" s="1"/>
  <c r="G782" i="9" s="1"/>
  <c r="C781" i="9"/>
  <c r="B782" i="9" s="1"/>
  <c r="C819" i="14" l="1"/>
  <c r="E832" i="14" s="1"/>
  <c r="G995" i="14" s="1"/>
  <c r="G980" i="15"/>
  <c r="F784" i="15"/>
  <c r="C782" i="15"/>
  <c r="D782" i="9"/>
  <c r="B820" i="14" l="1"/>
  <c r="D820" i="14"/>
  <c r="F833" i="14"/>
  <c r="E792" i="15"/>
  <c r="B783" i="15"/>
  <c r="D783" i="15"/>
  <c r="E782" i="9"/>
  <c r="F783" i="9" s="1"/>
  <c r="G783" i="9" s="1"/>
  <c r="C782" i="9"/>
  <c r="B783" i="9" s="1"/>
  <c r="C820" i="14" l="1"/>
  <c r="E833" i="14" s="1"/>
  <c r="G996" i="14" s="1"/>
  <c r="G981" i="15"/>
  <c r="F785" i="15"/>
  <c r="C783" i="15"/>
  <c r="D783" i="9"/>
  <c r="B821" i="14" l="1"/>
  <c r="D821" i="14"/>
  <c r="F834" i="14"/>
  <c r="E793" i="15"/>
  <c r="B784" i="15"/>
  <c r="D784" i="15"/>
  <c r="E783" i="9"/>
  <c r="F784" i="9" s="1"/>
  <c r="G784" i="9" s="1"/>
  <c r="C783" i="9"/>
  <c r="B784" i="9" s="1"/>
  <c r="C821" i="14" l="1"/>
  <c r="E834" i="14" s="1"/>
  <c r="G997" i="14" s="1"/>
  <c r="G982" i="15"/>
  <c r="F786" i="15"/>
  <c r="C784" i="15"/>
  <c r="D784" i="9"/>
  <c r="B822" i="14" l="1"/>
  <c r="D822" i="14"/>
  <c r="F835" i="14"/>
  <c r="E794" i="15"/>
  <c r="B785" i="15"/>
  <c r="D785" i="15"/>
  <c r="E784" i="9"/>
  <c r="F785" i="9" s="1"/>
  <c r="G785" i="9" s="1"/>
  <c r="C784" i="9"/>
  <c r="B785" i="9" s="1"/>
  <c r="C822" i="14" l="1"/>
  <c r="E835" i="14" s="1"/>
  <c r="G998" i="14" s="1"/>
  <c r="G983" i="15"/>
  <c r="F787" i="15"/>
  <c r="C785" i="15"/>
  <c r="D785" i="9"/>
  <c r="B823" i="14" l="1"/>
  <c r="D823" i="14"/>
  <c r="F836" i="14"/>
  <c r="E795" i="15"/>
  <c r="B786" i="15"/>
  <c r="D786" i="15"/>
  <c r="E785" i="9"/>
  <c r="F786" i="9" s="1"/>
  <c r="G786" i="9" s="1"/>
  <c r="C785" i="9"/>
  <c r="B786" i="9" s="1"/>
  <c r="C823" i="14" l="1"/>
  <c r="E836" i="14" s="1"/>
  <c r="G999" i="14" s="1"/>
  <c r="G984" i="15"/>
  <c r="F788" i="15"/>
  <c r="C786" i="15"/>
  <c r="D786" i="9"/>
  <c r="B824" i="14" l="1"/>
  <c r="D824" i="14"/>
  <c r="F837" i="14"/>
  <c r="E796" i="15"/>
  <c r="B787" i="15"/>
  <c r="D787" i="15"/>
  <c r="E786" i="9"/>
  <c r="F787" i="9" s="1"/>
  <c r="G787" i="9" s="1"/>
  <c r="C786" i="9"/>
  <c r="B787" i="9" s="1"/>
  <c r="C824" i="14" l="1"/>
  <c r="E837" i="14" s="1"/>
  <c r="G1000" i="14" s="1"/>
  <c r="G985" i="15"/>
  <c r="F789" i="15"/>
  <c r="C787" i="15"/>
  <c r="D787" i="9"/>
  <c r="B825" i="14" l="1"/>
  <c r="D825" i="14"/>
  <c r="F838" i="14"/>
  <c r="E797" i="15"/>
  <c r="B788" i="15"/>
  <c r="D788" i="15"/>
  <c r="E787" i="9"/>
  <c r="F788" i="9" s="1"/>
  <c r="G788" i="9" s="1"/>
  <c r="C787" i="9"/>
  <c r="B788" i="9" s="1"/>
  <c r="C825" i="14" l="1"/>
  <c r="E838" i="14" s="1"/>
  <c r="G1001" i="14" s="1"/>
  <c r="G986" i="15"/>
  <c r="F790" i="15"/>
  <c r="C788" i="15"/>
  <c r="D788" i="9"/>
  <c r="B826" i="14" l="1"/>
  <c r="D826" i="14"/>
  <c r="F839" i="14"/>
  <c r="E798" i="15"/>
  <c r="B789" i="15"/>
  <c r="D789" i="15"/>
  <c r="E788" i="9"/>
  <c r="F789" i="9" s="1"/>
  <c r="G789" i="9" s="1"/>
  <c r="C788" i="9"/>
  <c r="B789" i="9" s="1"/>
  <c r="C826" i="14" l="1"/>
  <c r="E839" i="14" s="1"/>
  <c r="G1002" i="14" s="1"/>
  <c r="G987" i="15"/>
  <c r="F791" i="15"/>
  <c r="C789" i="15"/>
  <c r="D789" i="9"/>
  <c r="B827" i="14" l="1"/>
  <c r="D827" i="14"/>
  <c r="F840" i="14"/>
  <c r="E799" i="15"/>
  <c r="B790" i="15"/>
  <c r="D790" i="15"/>
  <c r="E789" i="9"/>
  <c r="F790" i="9" s="1"/>
  <c r="G790" i="9" s="1"/>
  <c r="C789" i="9"/>
  <c r="B790" i="9" s="1"/>
  <c r="C827" i="14" l="1"/>
  <c r="E840" i="14" s="1"/>
  <c r="G1003" i="14" s="1"/>
  <c r="G988" i="15"/>
  <c r="F792" i="15"/>
  <c r="C790" i="15"/>
  <c r="D790" i="9"/>
  <c r="B828" i="14" l="1"/>
  <c r="D828" i="14"/>
  <c r="F841" i="14"/>
  <c r="E800" i="15"/>
  <c r="B791" i="15"/>
  <c r="D791" i="15"/>
  <c r="E790" i="9"/>
  <c r="F791" i="9" s="1"/>
  <c r="G791" i="9" s="1"/>
  <c r="C790" i="9"/>
  <c r="B791" i="9" s="1"/>
  <c r="C828" i="14" l="1"/>
  <c r="E841" i="14" s="1"/>
  <c r="F842" i="14" s="1"/>
  <c r="G989" i="15"/>
  <c r="F793" i="15"/>
  <c r="C791" i="15"/>
  <c r="D791" i="9"/>
  <c r="B829" i="14" l="1"/>
  <c r="D829" i="14"/>
  <c r="E801" i="15"/>
  <c r="B792" i="15"/>
  <c r="D792" i="15"/>
  <c r="E791" i="9"/>
  <c r="F792" i="9" s="1"/>
  <c r="G792" i="9" s="1"/>
  <c r="C791" i="9"/>
  <c r="B792" i="9" s="1"/>
  <c r="C829" i="14" l="1"/>
  <c r="E842" i="14" s="1"/>
  <c r="F843" i="14" s="1"/>
  <c r="B830" i="14"/>
  <c r="G990" i="15"/>
  <c r="F794" i="15"/>
  <c r="C792" i="15"/>
  <c r="D792" i="9"/>
  <c r="D830" i="14" l="1"/>
  <c r="E802" i="15"/>
  <c r="B793" i="15"/>
  <c r="D793" i="15"/>
  <c r="E792" i="9"/>
  <c r="F793" i="9" s="1"/>
  <c r="G793" i="9" s="1"/>
  <c r="C792" i="9"/>
  <c r="B793" i="9" s="1"/>
  <c r="C830" i="14" l="1"/>
  <c r="G991" i="15"/>
  <c r="F795" i="15"/>
  <c r="C793" i="15"/>
  <c r="D793" i="9"/>
  <c r="E843" i="14" l="1"/>
  <c r="F844" i="14" s="1"/>
  <c r="B831" i="14"/>
  <c r="D831" i="14"/>
  <c r="E803" i="15"/>
  <c r="B794" i="15"/>
  <c r="D794" i="15"/>
  <c r="E793" i="9"/>
  <c r="F794" i="9" s="1"/>
  <c r="G794" i="9" s="1"/>
  <c r="C793" i="9"/>
  <c r="B794" i="9" s="1"/>
  <c r="C831" i="14" l="1"/>
  <c r="E844" i="14" s="1"/>
  <c r="F845" i="14" s="1"/>
  <c r="G992" i="15"/>
  <c r="F796" i="15"/>
  <c r="C794" i="15"/>
  <c r="D794" i="9"/>
  <c r="D832" i="14" l="1"/>
  <c r="B832" i="14"/>
  <c r="E804" i="15"/>
  <c r="B795" i="15"/>
  <c r="D795" i="15"/>
  <c r="E794" i="9"/>
  <c r="F795" i="9" s="1"/>
  <c r="G795" i="9" s="1"/>
  <c r="C794" i="9"/>
  <c r="B795" i="9" s="1"/>
  <c r="C832" i="14" l="1"/>
  <c r="E845" i="14" s="1"/>
  <c r="F846" i="14" s="1"/>
  <c r="D833" i="14"/>
  <c r="G993" i="15"/>
  <c r="F797" i="15"/>
  <c r="C795" i="15"/>
  <c r="D795" i="9"/>
  <c r="B833" i="14" l="1"/>
  <c r="E805" i="15"/>
  <c r="B796" i="15"/>
  <c r="D796" i="15"/>
  <c r="E795" i="9"/>
  <c r="F796" i="9" s="1"/>
  <c r="G796" i="9" s="1"/>
  <c r="C795" i="9"/>
  <c r="B796" i="9" s="1"/>
  <c r="C833" i="14" l="1"/>
  <c r="B834" i="14"/>
  <c r="G994" i="15"/>
  <c r="F798" i="15"/>
  <c r="C796" i="15"/>
  <c r="D796" i="9"/>
  <c r="E846" i="14" l="1"/>
  <c r="F847" i="14" s="1"/>
  <c r="D834" i="14"/>
  <c r="E806" i="15"/>
  <c r="B797" i="15"/>
  <c r="D797" i="15"/>
  <c r="E796" i="9"/>
  <c r="F797" i="9" s="1"/>
  <c r="G797" i="9" s="1"/>
  <c r="C796" i="9"/>
  <c r="B797" i="9" s="1"/>
  <c r="C834" i="14" l="1"/>
  <c r="G995" i="15"/>
  <c r="F799" i="15"/>
  <c r="C797" i="15"/>
  <c r="D797" i="9"/>
  <c r="E847" i="14" l="1"/>
  <c r="F848" i="14" s="1"/>
  <c r="B835" i="14"/>
  <c r="D835" i="14"/>
  <c r="E807" i="15"/>
  <c r="B798" i="15"/>
  <c r="D798" i="15"/>
  <c r="E797" i="9"/>
  <c r="F798" i="9" s="1"/>
  <c r="G798" i="9" s="1"/>
  <c r="C797" i="9"/>
  <c r="B798" i="9" s="1"/>
  <c r="C835" i="14" l="1"/>
  <c r="E848" i="14" s="1"/>
  <c r="F849" i="14" s="1"/>
  <c r="D836" i="14"/>
  <c r="G996" i="15"/>
  <c r="F800" i="15"/>
  <c r="C798" i="15"/>
  <c r="D798" i="9"/>
  <c r="B836" i="14" l="1"/>
  <c r="E808" i="15"/>
  <c r="B799" i="15"/>
  <c r="D799" i="15"/>
  <c r="E798" i="9"/>
  <c r="F799" i="9" s="1"/>
  <c r="G799" i="9" s="1"/>
  <c r="C798" i="9"/>
  <c r="B799" i="9" s="1"/>
  <c r="C836" i="14" l="1"/>
  <c r="B837" i="14"/>
  <c r="G997" i="15"/>
  <c r="F801" i="15"/>
  <c r="C799" i="15"/>
  <c r="D799" i="9"/>
  <c r="E849" i="14" l="1"/>
  <c r="F850" i="14" s="1"/>
  <c r="D837" i="14"/>
  <c r="E809" i="15"/>
  <c r="B800" i="15"/>
  <c r="D800" i="15"/>
  <c r="E799" i="9"/>
  <c r="F800" i="9" s="1"/>
  <c r="G800" i="9" s="1"/>
  <c r="C799" i="9"/>
  <c r="B800" i="9" s="1"/>
  <c r="C837" i="14" l="1"/>
  <c r="G998" i="15"/>
  <c r="F802" i="15"/>
  <c r="C800" i="15"/>
  <c r="D800" i="9"/>
  <c r="E850" i="14" l="1"/>
  <c r="F851" i="14" s="1"/>
  <c r="B838" i="14"/>
  <c r="D838" i="14"/>
  <c r="E810" i="15"/>
  <c r="G999" i="15" s="1"/>
  <c r="B801" i="15"/>
  <c r="D801" i="15"/>
  <c r="E800" i="9"/>
  <c r="F801" i="9" s="1"/>
  <c r="G801" i="9" s="1"/>
  <c r="C800" i="9"/>
  <c r="B801" i="9" s="1"/>
  <c r="C838" i="14" l="1"/>
  <c r="E851" i="14" s="1"/>
  <c r="B839" i="14"/>
  <c r="D839" i="14"/>
  <c r="F852" i="14"/>
  <c r="F803" i="15"/>
  <c r="C801" i="15"/>
  <c r="D801" i="9"/>
  <c r="C839" i="14" l="1"/>
  <c r="E852" i="14" s="1"/>
  <c r="F853" i="14" s="1"/>
  <c r="D840" i="14"/>
  <c r="E811" i="15"/>
  <c r="G1000" i="15" s="1"/>
  <c r="B802" i="15"/>
  <c r="D802" i="15"/>
  <c r="E801" i="9"/>
  <c r="F802" i="9" s="1"/>
  <c r="C801" i="9"/>
  <c r="B802" i="9" s="1"/>
  <c r="B840" i="14" l="1"/>
  <c r="G802" i="9"/>
  <c r="F804" i="15"/>
  <c r="C802" i="15"/>
  <c r="D802" i="9"/>
  <c r="C840" i="14" l="1"/>
  <c r="E812" i="15"/>
  <c r="G1001" i="15" s="1"/>
  <c r="B803" i="15"/>
  <c r="D803" i="15"/>
  <c r="E802" i="9"/>
  <c r="F803" i="9" s="1"/>
  <c r="C802" i="9"/>
  <c r="B803" i="9" s="1"/>
  <c r="E853" i="14" l="1"/>
  <c r="F854" i="14" s="1"/>
  <c r="D841" i="14"/>
  <c r="B841" i="14"/>
  <c r="G803" i="9"/>
  <c r="D803" i="9"/>
  <c r="C803" i="9" s="1"/>
  <c r="B804" i="9" s="1"/>
  <c r="F805" i="15"/>
  <c r="C803" i="15"/>
  <c r="C841" i="14" l="1"/>
  <c r="E854" i="14" s="1"/>
  <c r="F855" i="14" s="1"/>
  <c r="B842" i="14"/>
  <c r="E803" i="9"/>
  <c r="F804" i="9" s="1"/>
  <c r="E813" i="15"/>
  <c r="G1002" i="15" s="1"/>
  <c r="B804" i="15"/>
  <c r="D804" i="15"/>
  <c r="D842" i="14" l="1"/>
  <c r="D804" i="9"/>
  <c r="G804" i="9"/>
  <c r="F806" i="15"/>
  <c r="C804" i="15"/>
  <c r="C842" i="14" l="1"/>
  <c r="E804" i="9"/>
  <c r="F805" i="9" s="1"/>
  <c r="C804" i="9"/>
  <c r="B805" i="9" s="1"/>
  <c r="E814" i="15"/>
  <c r="G1003" i="15" s="1"/>
  <c r="B805" i="15"/>
  <c r="D805" i="15"/>
  <c r="E855" i="14" l="1"/>
  <c r="F856" i="14" s="1"/>
  <c r="B843" i="14"/>
  <c r="D843" i="14"/>
  <c r="G805" i="9"/>
  <c r="D805" i="9"/>
  <c r="F807" i="15"/>
  <c r="C805" i="15"/>
  <c r="C843" i="14" l="1"/>
  <c r="E856" i="14" s="1"/>
  <c r="F857" i="14" s="1"/>
  <c r="E805" i="9"/>
  <c r="F806" i="9" s="1"/>
  <c r="C805" i="9"/>
  <c r="B806" i="9" s="1"/>
  <c r="E815" i="15"/>
  <c r="B806" i="15"/>
  <c r="D806" i="15"/>
  <c r="B844" i="14" l="1"/>
  <c r="D844" i="14"/>
  <c r="G806" i="9"/>
  <c r="D806" i="9"/>
  <c r="F808" i="15"/>
  <c r="C806" i="15"/>
  <c r="C844" i="14" l="1"/>
  <c r="E857" i="14" s="1"/>
  <c r="F858" i="14" s="1"/>
  <c r="E806" i="9"/>
  <c r="F807" i="9" s="1"/>
  <c r="C806" i="9"/>
  <c r="B807" i="9" s="1"/>
  <c r="E816" i="15"/>
  <c r="B807" i="15"/>
  <c r="D807" i="15"/>
  <c r="B845" i="14" l="1"/>
  <c r="D845" i="14"/>
  <c r="G807" i="9"/>
  <c r="D807" i="9"/>
  <c r="F809" i="15"/>
  <c r="C807" i="15"/>
  <c r="C845" i="14" l="1"/>
  <c r="E858" i="14" s="1"/>
  <c r="F859" i="14" s="1"/>
  <c r="E807" i="9"/>
  <c r="F808" i="9" s="1"/>
  <c r="C807" i="9"/>
  <c r="B808" i="9" s="1"/>
  <c r="E817" i="15"/>
  <c r="B808" i="15"/>
  <c r="D808" i="15"/>
  <c r="B846" i="14" l="1"/>
  <c r="D846" i="14"/>
  <c r="G808" i="9"/>
  <c r="D808" i="9"/>
  <c r="F810" i="15"/>
  <c r="C808" i="15"/>
  <c r="C846" i="14" l="1"/>
  <c r="E859" i="14" s="1"/>
  <c r="F860" i="14" s="1"/>
  <c r="E808" i="9"/>
  <c r="F809" i="9" s="1"/>
  <c r="C808" i="9"/>
  <c r="B809" i="9" s="1"/>
  <c r="E818" i="15"/>
  <c r="B809" i="15"/>
  <c r="D809" i="15"/>
  <c r="B847" i="14" l="1"/>
  <c r="D847" i="14"/>
  <c r="G809" i="9"/>
  <c r="D809" i="9"/>
  <c r="F811" i="15"/>
  <c r="C809" i="15"/>
  <c r="C847" i="14" l="1"/>
  <c r="E860" i="14" s="1"/>
  <c r="F861" i="14" s="1"/>
  <c r="E809" i="9"/>
  <c r="F810" i="9" s="1"/>
  <c r="C809" i="9"/>
  <c r="B810" i="9" s="1"/>
  <c r="E819" i="15"/>
  <c r="B810" i="15"/>
  <c r="D810" i="15"/>
  <c r="B848" i="14" l="1"/>
  <c r="D848" i="14"/>
  <c r="G810" i="9"/>
  <c r="D810" i="9"/>
  <c r="F812" i="15"/>
  <c r="C810" i="15"/>
  <c r="C848" i="14" l="1"/>
  <c r="E861" i="14" s="1"/>
  <c r="F862" i="14" s="1"/>
  <c r="E810" i="9"/>
  <c r="F811" i="9" s="1"/>
  <c r="C810" i="9"/>
  <c r="B811" i="9" s="1"/>
  <c r="E820" i="15"/>
  <c r="B811" i="15"/>
  <c r="D811" i="15"/>
  <c r="B849" i="14" l="1"/>
  <c r="D849" i="14"/>
  <c r="G811" i="9"/>
  <c r="D811" i="9"/>
  <c r="F813" i="15"/>
  <c r="C811" i="15"/>
  <c r="C849" i="14" l="1"/>
  <c r="E862" i="14" s="1"/>
  <c r="F863" i="14" s="1"/>
  <c r="E811" i="9"/>
  <c r="F812" i="9" s="1"/>
  <c r="C811" i="9"/>
  <c r="B812" i="9" s="1"/>
  <c r="E821" i="15"/>
  <c r="B812" i="15"/>
  <c r="D812" i="15"/>
  <c r="B850" i="14" l="1"/>
  <c r="D850" i="14"/>
  <c r="G812" i="9"/>
  <c r="D812" i="9"/>
  <c r="F814" i="15"/>
  <c r="C812" i="15"/>
  <c r="C850" i="14" l="1"/>
  <c r="E863" i="14" s="1"/>
  <c r="F864" i="14" s="1"/>
  <c r="E812" i="9"/>
  <c r="F813" i="9" s="1"/>
  <c r="C812" i="9"/>
  <c r="B813" i="9" s="1"/>
  <c r="E822" i="15"/>
  <c r="B813" i="15"/>
  <c r="D813" i="15"/>
  <c r="B851" i="14" l="1"/>
  <c r="D851" i="14"/>
  <c r="G813" i="9"/>
  <c r="D813" i="9"/>
  <c r="F815" i="15"/>
  <c r="C813" i="15"/>
  <c r="C851" i="14" l="1"/>
  <c r="E864" i="14" s="1"/>
  <c r="F865" i="14" s="1"/>
  <c r="E813" i="9"/>
  <c r="F814" i="9" s="1"/>
  <c r="C813" i="9"/>
  <c r="B814" i="9" s="1"/>
  <c r="E823" i="15"/>
  <c r="B814" i="15"/>
  <c r="D814" i="15"/>
  <c r="B852" i="14" l="1"/>
  <c r="D852" i="14"/>
  <c r="G814" i="9"/>
  <c r="D814" i="9"/>
  <c r="F816" i="15"/>
  <c r="C814" i="15"/>
  <c r="C852" i="14" l="1"/>
  <c r="E865" i="14" s="1"/>
  <c r="F866" i="14" s="1"/>
  <c r="B853" i="14"/>
  <c r="E814" i="9"/>
  <c r="F815" i="9" s="1"/>
  <c r="C814" i="9"/>
  <c r="B815" i="9" s="1"/>
  <c r="E824" i="15"/>
  <c r="B815" i="15"/>
  <c r="D815" i="15"/>
  <c r="D853" i="14" l="1"/>
  <c r="G815" i="9"/>
  <c r="D815" i="9"/>
  <c r="F817" i="15"/>
  <c r="C815" i="15"/>
  <c r="C853" i="14" l="1"/>
  <c r="E815" i="9"/>
  <c r="F816" i="9" s="1"/>
  <c r="C815" i="9"/>
  <c r="B816" i="9" s="1"/>
  <c r="E825" i="15"/>
  <c r="B816" i="15"/>
  <c r="D816" i="15"/>
  <c r="E866" i="14" l="1"/>
  <c r="F867" i="14" s="1"/>
  <c r="B854" i="14"/>
  <c r="D854" i="14"/>
  <c r="G816" i="9"/>
  <c r="D816" i="9"/>
  <c r="F818" i="15"/>
  <c r="C816" i="15"/>
  <c r="C854" i="14" l="1"/>
  <c r="E867" i="14" s="1"/>
  <c r="F868" i="14" s="1"/>
  <c r="E816" i="9"/>
  <c r="F817" i="9" s="1"/>
  <c r="C816" i="9"/>
  <c r="B817" i="9" s="1"/>
  <c r="E826" i="15"/>
  <c r="B817" i="15"/>
  <c r="D817" i="15"/>
  <c r="B855" i="14" l="1"/>
  <c r="D855" i="14"/>
  <c r="G817" i="9"/>
  <c r="D817" i="9"/>
  <c r="F819" i="15"/>
  <c r="C817" i="15"/>
  <c r="C855" i="14" l="1"/>
  <c r="E868" i="14" s="1"/>
  <c r="F869" i="14" s="1"/>
  <c r="E817" i="9"/>
  <c r="F818" i="9" s="1"/>
  <c r="C817" i="9"/>
  <c r="B818" i="9" s="1"/>
  <c r="E827" i="15"/>
  <c r="B818" i="15"/>
  <c r="D818" i="15"/>
  <c r="B856" i="14" l="1"/>
  <c r="D856" i="14"/>
  <c r="G818" i="9"/>
  <c r="D818" i="9"/>
  <c r="F820" i="15"/>
  <c r="C818" i="15"/>
  <c r="C856" i="14" l="1"/>
  <c r="E869" i="14" s="1"/>
  <c r="F870" i="14" s="1"/>
  <c r="B857" i="14"/>
  <c r="E818" i="9"/>
  <c r="F819" i="9" s="1"/>
  <c r="C818" i="9"/>
  <c r="B819" i="9" s="1"/>
  <c r="E828" i="15"/>
  <c r="B819" i="15"/>
  <c r="D819" i="15"/>
  <c r="D857" i="14" l="1"/>
  <c r="G819" i="9"/>
  <c r="D819" i="9"/>
  <c r="F821" i="15"/>
  <c r="C819" i="15"/>
  <c r="C857" i="14" l="1"/>
  <c r="E819" i="9"/>
  <c r="F820" i="9" s="1"/>
  <c r="C819" i="9"/>
  <c r="B820" i="9" s="1"/>
  <c r="E829" i="15"/>
  <c r="B820" i="15"/>
  <c r="D820" i="15"/>
  <c r="E870" i="14" l="1"/>
  <c r="F871" i="14" s="1"/>
  <c r="B858" i="14"/>
  <c r="D858" i="14"/>
  <c r="G820" i="9"/>
  <c r="D820" i="9"/>
  <c r="F822" i="15"/>
  <c r="C820" i="15"/>
  <c r="C858" i="14" l="1"/>
  <c r="E871" i="14" s="1"/>
  <c r="B859" i="14"/>
  <c r="D859" i="14"/>
  <c r="F872" i="14"/>
  <c r="E820" i="9"/>
  <c r="F821" i="9" s="1"/>
  <c r="C820" i="9"/>
  <c r="B821" i="9" s="1"/>
  <c r="E830" i="15"/>
  <c r="B821" i="15"/>
  <c r="D821" i="15"/>
  <c r="C859" i="14" l="1"/>
  <c r="E872" i="14" s="1"/>
  <c r="F873" i="14" s="1"/>
  <c r="B860" i="14"/>
  <c r="G821" i="9"/>
  <c r="D821" i="9"/>
  <c r="F823" i="15"/>
  <c r="C821" i="15"/>
  <c r="D860" i="14" l="1"/>
  <c r="E821" i="9"/>
  <c r="F822" i="9" s="1"/>
  <c r="C821" i="9"/>
  <c r="B822" i="9" s="1"/>
  <c r="E831" i="15"/>
  <c r="B822" i="15"/>
  <c r="D822" i="15"/>
  <c r="C860" i="14" l="1"/>
  <c r="G822" i="9"/>
  <c r="D822" i="9"/>
  <c r="F824" i="15"/>
  <c r="C822" i="15"/>
  <c r="E873" i="14" l="1"/>
  <c r="F874" i="14" s="1"/>
  <c r="B861" i="14"/>
  <c r="D861" i="14"/>
  <c r="E822" i="9"/>
  <c r="F823" i="9" s="1"/>
  <c r="C822" i="9"/>
  <c r="B823" i="9" s="1"/>
  <c r="E832" i="15"/>
  <c r="B823" i="15"/>
  <c r="D823" i="15"/>
  <c r="C861" i="14" l="1"/>
  <c r="E874" i="14" s="1"/>
  <c r="F875" i="14" s="1"/>
  <c r="G823" i="9"/>
  <c r="D823" i="9"/>
  <c r="F825" i="15"/>
  <c r="C823" i="15"/>
  <c r="B862" i="14" l="1"/>
  <c r="D862" i="14"/>
  <c r="E823" i="9"/>
  <c r="F824" i="9" s="1"/>
  <c r="C823" i="9"/>
  <c r="B824" i="9" s="1"/>
  <c r="E833" i="15"/>
  <c r="F826" i="15"/>
  <c r="B824" i="15"/>
  <c r="D824" i="15"/>
  <c r="C862" i="14" l="1"/>
  <c r="E875" i="14" s="1"/>
  <c r="F876" i="14" s="1"/>
  <c r="G824" i="9"/>
  <c r="D824" i="9"/>
  <c r="C824" i="15"/>
  <c r="B863" i="14" l="1"/>
  <c r="D863" i="14"/>
  <c r="E824" i="9"/>
  <c r="F825" i="9" s="1"/>
  <c r="C824" i="9"/>
  <c r="B825" i="9" s="1"/>
  <c r="E834" i="15"/>
  <c r="F827" i="15"/>
  <c r="B825" i="15"/>
  <c r="D825" i="15"/>
  <c r="C863" i="14" l="1"/>
  <c r="E876" i="14" s="1"/>
  <c r="F877" i="14" s="1"/>
  <c r="G825" i="9"/>
  <c r="D825" i="9"/>
  <c r="C825" i="15"/>
  <c r="B864" i="14" l="1"/>
  <c r="D864" i="14"/>
  <c r="E825" i="9"/>
  <c r="F826" i="9" s="1"/>
  <c r="C825" i="9"/>
  <c r="B826" i="9" s="1"/>
  <c r="E835" i="15"/>
  <c r="F828" i="15"/>
  <c r="B826" i="15"/>
  <c r="D826" i="15"/>
  <c r="C864" i="14" l="1"/>
  <c r="E877" i="14" s="1"/>
  <c r="F878" i="14" s="1"/>
  <c r="B865" i="14"/>
  <c r="G826" i="9"/>
  <c r="D826" i="9"/>
  <c r="C826" i="15"/>
  <c r="D865" i="14" l="1"/>
  <c r="E826" i="9"/>
  <c r="F827" i="9" s="1"/>
  <c r="C826" i="9"/>
  <c r="B827" i="9" s="1"/>
  <c r="E836" i="15"/>
  <c r="F829" i="15"/>
  <c r="B827" i="15"/>
  <c r="D827" i="15"/>
  <c r="C865" i="14" l="1"/>
  <c r="G827" i="9"/>
  <c r="D827" i="9"/>
  <c r="C827" i="15"/>
  <c r="E878" i="14" l="1"/>
  <c r="F879" i="14" s="1"/>
  <c r="B866" i="14"/>
  <c r="D866" i="14"/>
  <c r="E827" i="9"/>
  <c r="F828" i="9" s="1"/>
  <c r="C827" i="9"/>
  <c r="B828" i="9" s="1"/>
  <c r="E837" i="15"/>
  <c r="F830" i="15"/>
  <c r="B828" i="15"/>
  <c r="D828" i="15"/>
  <c r="C866" i="14" l="1"/>
  <c r="E879" i="14" s="1"/>
  <c r="B867" i="14"/>
  <c r="D867" i="14"/>
  <c r="F880" i="14"/>
  <c r="G828" i="9"/>
  <c r="D828" i="9"/>
  <c r="C828" i="15"/>
  <c r="C867" i="14" l="1"/>
  <c r="E880" i="14" s="1"/>
  <c r="F881" i="14" s="1"/>
  <c r="E828" i="9"/>
  <c r="F829" i="9" s="1"/>
  <c r="C828" i="9"/>
  <c r="B829" i="9" s="1"/>
  <c r="E838" i="15"/>
  <c r="F831" i="15"/>
  <c r="B829" i="15"/>
  <c r="D829" i="15"/>
  <c r="B868" i="14" l="1"/>
  <c r="D868" i="14"/>
  <c r="G829" i="9"/>
  <c r="D829" i="9"/>
  <c r="C829" i="15"/>
  <c r="C868" i="14" l="1"/>
  <c r="E881" i="14" s="1"/>
  <c r="F882" i="14" s="1"/>
  <c r="E829" i="9"/>
  <c r="F830" i="9" s="1"/>
  <c r="C829" i="9"/>
  <c r="B830" i="9" s="1"/>
  <c r="E839" i="15"/>
  <c r="F832" i="15"/>
  <c r="B830" i="15"/>
  <c r="D830" i="15"/>
  <c r="B869" i="14" l="1"/>
  <c r="D869" i="14"/>
  <c r="G830" i="9"/>
  <c r="D830" i="9"/>
  <c r="C830" i="15"/>
  <c r="C869" i="14" l="1"/>
  <c r="E882" i="14" s="1"/>
  <c r="F883" i="14" s="1"/>
  <c r="E830" i="9"/>
  <c r="F831" i="9" s="1"/>
  <c r="C830" i="9"/>
  <c r="B831" i="9" s="1"/>
  <c r="E840" i="15"/>
  <c r="F833" i="15"/>
  <c r="B831" i="15"/>
  <c r="D831" i="15"/>
  <c r="B870" i="14" l="1"/>
  <c r="D870" i="14"/>
  <c r="G831" i="9"/>
  <c r="D831" i="9"/>
  <c r="C831" i="15"/>
  <c r="C870" i="14" l="1"/>
  <c r="E883" i="14" s="1"/>
  <c r="F884" i="14" s="1"/>
  <c r="E831" i="9"/>
  <c r="F832" i="9" s="1"/>
  <c r="C831" i="9"/>
  <c r="B832" i="9" s="1"/>
  <c r="E841" i="15"/>
  <c r="F834" i="15"/>
  <c r="B832" i="15"/>
  <c r="D832" i="15"/>
  <c r="B871" i="14" l="1"/>
  <c r="D871" i="14"/>
  <c r="G832" i="9"/>
  <c r="D832" i="9"/>
  <c r="C832" i="15"/>
  <c r="C871" i="14" l="1"/>
  <c r="E884" i="14" s="1"/>
  <c r="F885" i="14" s="1"/>
  <c r="E832" i="9"/>
  <c r="F833" i="9" s="1"/>
  <c r="C832" i="9"/>
  <c r="B833" i="9" s="1"/>
  <c r="E842" i="15"/>
  <c r="F835" i="15"/>
  <c r="B833" i="15"/>
  <c r="D833" i="15"/>
  <c r="B872" i="14" l="1"/>
  <c r="D872" i="14"/>
  <c r="G833" i="9"/>
  <c r="D833" i="9"/>
  <c r="C833" i="15"/>
  <c r="C872" i="14" l="1"/>
  <c r="E885" i="14" s="1"/>
  <c r="F886" i="14" s="1"/>
  <c r="B873" i="14"/>
  <c r="E833" i="9"/>
  <c r="F834" i="9" s="1"/>
  <c r="C833" i="9"/>
  <c r="B834" i="9" s="1"/>
  <c r="E843" i="15"/>
  <c r="F836" i="15"/>
  <c r="B834" i="15"/>
  <c r="D834" i="15"/>
  <c r="D873" i="14" l="1"/>
  <c r="G834" i="9"/>
  <c r="D834" i="9"/>
  <c r="C834" i="15"/>
  <c r="C873" i="14" l="1"/>
  <c r="E834" i="9"/>
  <c r="F835" i="9" s="1"/>
  <c r="C834" i="9"/>
  <c r="B835" i="9" s="1"/>
  <c r="E844" i="15"/>
  <c r="F837" i="15"/>
  <c r="B835" i="15"/>
  <c r="D835" i="15"/>
  <c r="E886" i="14" l="1"/>
  <c r="F887" i="14" s="1"/>
  <c r="B874" i="14"/>
  <c r="D874" i="14"/>
  <c r="G835" i="9"/>
  <c r="D835" i="9"/>
  <c r="C835" i="15"/>
  <c r="C874" i="14" l="1"/>
  <c r="E887" i="14" s="1"/>
  <c r="F888" i="14" s="1"/>
  <c r="E835" i="9"/>
  <c r="F836" i="9" s="1"/>
  <c r="C835" i="9"/>
  <c r="B836" i="9" s="1"/>
  <c r="E845" i="15"/>
  <c r="F838" i="15"/>
  <c r="B836" i="15"/>
  <c r="D836" i="15"/>
  <c r="B875" i="14" l="1"/>
  <c r="D875" i="14"/>
  <c r="G836" i="9"/>
  <c r="D836" i="9"/>
  <c r="C836" i="15"/>
  <c r="C875" i="14" l="1"/>
  <c r="E888" i="14" s="1"/>
  <c r="F889" i="14" s="1"/>
  <c r="E836" i="9"/>
  <c r="F837" i="9" s="1"/>
  <c r="C836" i="9"/>
  <c r="B837" i="9" s="1"/>
  <c r="E846" i="15"/>
  <c r="F839" i="15"/>
  <c r="B837" i="15"/>
  <c r="D837" i="15"/>
  <c r="B876" i="14" l="1"/>
  <c r="D876" i="14"/>
  <c r="G837" i="9"/>
  <c r="D837" i="9"/>
  <c r="C837" i="15"/>
  <c r="C876" i="14" l="1"/>
  <c r="E889" i="14" s="1"/>
  <c r="F890" i="14" s="1"/>
  <c r="E837" i="9"/>
  <c r="F838" i="9" s="1"/>
  <c r="C837" i="9"/>
  <c r="B838" i="9" s="1"/>
  <c r="E847" i="15"/>
  <c r="F840" i="15"/>
  <c r="B838" i="15"/>
  <c r="D838" i="15"/>
  <c r="B877" i="14" l="1"/>
  <c r="D877" i="14"/>
  <c r="G838" i="9"/>
  <c r="D838" i="9"/>
  <c r="C838" i="15"/>
  <c r="C877" i="14" l="1"/>
  <c r="E890" i="14" s="1"/>
  <c r="F891" i="14" s="1"/>
  <c r="E838" i="9"/>
  <c r="F839" i="9" s="1"/>
  <c r="C838" i="9"/>
  <c r="B839" i="9" s="1"/>
  <c r="E848" i="15"/>
  <c r="F841" i="15"/>
  <c r="B839" i="15"/>
  <c r="D839" i="15"/>
  <c r="B878" i="14" l="1"/>
  <c r="D878" i="14"/>
  <c r="G839" i="9"/>
  <c r="D839" i="9"/>
  <c r="C839" i="15"/>
  <c r="C878" i="14" l="1"/>
  <c r="E891" i="14" s="1"/>
  <c r="F892" i="14" s="1"/>
  <c r="E839" i="9"/>
  <c r="F840" i="9" s="1"/>
  <c r="C839" i="9"/>
  <c r="B840" i="9" s="1"/>
  <c r="E849" i="15"/>
  <c r="F842" i="15"/>
  <c r="B840" i="15"/>
  <c r="D840" i="15"/>
  <c r="B879" i="14" l="1"/>
  <c r="D879" i="14"/>
  <c r="G840" i="9"/>
  <c r="D840" i="9"/>
  <c r="C840" i="15"/>
  <c r="C879" i="14" l="1"/>
  <c r="E892" i="14" s="1"/>
  <c r="F893" i="14" s="1"/>
  <c r="E840" i="9"/>
  <c r="F841" i="9" s="1"/>
  <c r="C840" i="9"/>
  <c r="B841" i="9" s="1"/>
  <c r="E850" i="15"/>
  <c r="F843" i="15"/>
  <c r="B841" i="15"/>
  <c r="D841" i="15"/>
  <c r="B880" i="14" l="1"/>
  <c r="D880" i="14"/>
  <c r="G841" i="9"/>
  <c r="D841" i="9"/>
  <c r="C841" i="15"/>
  <c r="C880" i="14" l="1"/>
  <c r="E893" i="14" s="1"/>
  <c r="F894" i="14" s="1"/>
  <c r="E841" i="9"/>
  <c r="F842" i="9" s="1"/>
  <c r="C841" i="9"/>
  <c r="B842" i="9" s="1"/>
  <c r="E851" i="15"/>
  <c r="F844" i="15"/>
  <c r="B842" i="15"/>
  <c r="D842" i="15"/>
  <c r="B881" i="14" l="1"/>
  <c r="D881" i="14"/>
  <c r="G842" i="9"/>
  <c r="D842" i="9"/>
  <c r="C842" i="15"/>
  <c r="C881" i="14" l="1"/>
  <c r="E894" i="14" s="1"/>
  <c r="F895" i="14" s="1"/>
  <c r="E842" i="9"/>
  <c r="F843" i="9" s="1"/>
  <c r="C842" i="9"/>
  <c r="B843" i="9" s="1"/>
  <c r="E852" i="15"/>
  <c r="F845" i="15"/>
  <c r="B843" i="15"/>
  <c r="D843" i="15"/>
  <c r="B882" i="14" l="1"/>
  <c r="D882" i="14"/>
  <c r="G843" i="9"/>
  <c r="D843" i="9"/>
  <c r="C843" i="15"/>
  <c r="C882" i="14" l="1"/>
  <c r="E895" i="14" s="1"/>
  <c r="F896" i="14" s="1"/>
  <c r="E843" i="9"/>
  <c r="F844" i="9" s="1"/>
  <c r="C843" i="9"/>
  <c r="B844" i="9" s="1"/>
  <c r="E853" i="15"/>
  <c r="F846" i="15"/>
  <c r="B844" i="15"/>
  <c r="D844" i="15"/>
  <c r="B883" i="14" l="1"/>
  <c r="D883" i="14"/>
  <c r="G844" i="9"/>
  <c r="D844" i="9"/>
  <c r="C844" i="15"/>
  <c r="C883" i="14" l="1"/>
  <c r="E896" i="14" s="1"/>
  <c r="F897" i="14" s="1"/>
  <c r="B884" i="14"/>
  <c r="E844" i="9"/>
  <c r="F845" i="9" s="1"/>
  <c r="C844" i="9"/>
  <c r="B845" i="9" s="1"/>
  <c r="E854" i="15"/>
  <c r="F847" i="15"/>
  <c r="B845" i="15"/>
  <c r="D845" i="15"/>
  <c r="D884" i="14" l="1"/>
  <c r="G845" i="9"/>
  <c r="D845" i="9"/>
  <c r="C845" i="15"/>
  <c r="C884" i="14" l="1"/>
  <c r="E845" i="9"/>
  <c r="F846" i="9" s="1"/>
  <c r="C845" i="9"/>
  <c r="B846" i="9" s="1"/>
  <c r="E855" i="15"/>
  <c r="F848" i="15"/>
  <c r="B846" i="15"/>
  <c r="D846" i="15"/>
  <c r="E897" i="14" l="1"/>
  <c r="F898" i="14" s="1"/>
  <c r="B885" i="14"/>
  <c r="D885" i="14"/>
  <c r="G846" i="9"/>
  <c r="D846" i="9"/>
  <c r="C846" i="15"/>
  <c r="C885" i="14" l="1"/>
  <c r="E898" i="14" s="1"/>
  <c r="F899" i="14" s="1"/>
  <c r="E846" i="9"/>
  <c r="F847" i="9" s="1"/>
  <c r="C846" i="9"/>
  <c r="B847" i="9" s="1"/>
  <c r="E856" i="15"/>
  <c r="F849" i="15"/>
  <c r="B847" i="15"/>
  <c r="D847" i="15"/>
  <c r="B886" i="14" l="1"/>
  <c r="D886" i="14"/>
  <c r="G847" i="9"/>
  <c r="D847" i="9"/>
  <c r="C847" i="15"/>
  <c r="C886" i="14" l="1"/>
  <c r="E899" i="14" s="1"/>
  <c r="F900" i="14" s="1"/>
  <c r="E847" i="9"/>
  <c r="F848" i="9" s="1"/>
  <c r="C847" i="9"/>
  <c r="B848" i="9" s="1"/>
  <c r="E857" i="15"/>
  <c r="F850" i="15"/>
  <c r="B848" i="15"/>
  <c r="D848" i="15"/>
  <c r="B887" i="14" l="1"/>
  <c r="D887" i="14"/>
  <c r="G848" i="9"/>
  <c r="D848" i="9"/>
  <c r="C848" i="15"/>
  <c r="C887" i="14" l="1"/>
  <c r="E900" i="14" s="1"/>
  <c r="F901" i="14" s="1"/>
  <c r="E848" i="9"/>
  <c r="F849" i="9" s="1"/>
  <c r="C848" i="9"/>
  <c r="B849" i="9" s="1"/>
  <c r="E858" i="15"/>
  <c r="F851" i="15"/>
  <c r="B849" i="15"/>
  <c r="D849" i="15"/>
  <c r="B888" i="14" l="1"/>
  <c r="D888" i="14"/>
  <c r="G849" i="9"/>
  <c r="D849" i="9"/>
  <c r="C849" i="15"/>
  <c r="C888" i="14" l="1"/>
  <c r="E901" i="14" s="1"/>
  <c r="F902" i="14" s="1"/>
  <c r="B889" i="14"/>
  <c r="E849" i="9"/>
  <c r="F850" i="9" s="1"/>
  <c r="C849" i="9"/>
  <c r="B850" i="9" s="1"/>
  <c r="E859" i="15"/>
  <c r="F852" i="15"/>
  <c r="B850" i="15"/>
  <c r="D850" i="15"/>
  <c r="D889" i="14" l="1"/>
  <c r="G850" i="9"/>
  <c r="D850" i="9"/>
  <c r="C850" i="15"/>
  <c r="C889" i="14" l="1"/>
  <c r="E850" i="9"/>
  <c r="F851" i="9" s="1"/>
  <c r="C850" i="9"/>
  <c r="B851" i="9" s="1"/>
  <c r="E860" i="15"/>
  <c r="F853" i="15"/>
  <c r="B851" i="15"/>
  <c r="D851" i="15"/>
  <c r="E902" i="14" l="1"/>
  <c r="F903" i="14" s="1"/>
  <c r="B890" i="14"/>
  <c r="D890" i="14"/>
  <c r="G851" i="9"/>
  <c r="D851" i="9"/>
  <c r="C851" i="15"/>
  <c r="C890" i="14" l="1"/>
  <c r="E903" i="14" s="1"/>
  <c r="F904" i="14" s="1"/>
  <c r="E851" i="9"/>
  <c r="F852" i="9" s="1"/>
  <c r="C851" i="9"/>
  <c r="B852" i="9" s="1"/>
  <c r="E861" i="15"/>
  <c r="F854" i="15"/>
  <c r="B852" i="15"/>
  <c r="D852" i="15"/>
  <c r="B891" i="14" l="1"/>
  <c r="D891" i="14"/>
  <c r="G852" i="9"/>
  <c r="D852" i="9"/>
  <c r="C852" i="15"/>
  <c r="C891" i="14" l="1"/>
  <c r="E904" i="14" s="1"/>
  <c r="F905" i="14" s="1"/>
  <c r="E852" i="9"/>
  <c r="F853" i="9" s="1"/>
  <c r="C852" i="9"/>
  <c r="B853" i="9" s="1"/>
  <c r="E862" i="15"/>
  <c r="F855" i="15"/>
  <c r="B853" i="15"/>
  <c r="D853" i="15"/>
  <c r="B892" i="14" l="1"/>
  <c r="D892" i="14"/>
  <c r="G853" i="9"/>
  <c r="D853" i="9"/>
  <c r="C853" i="15"/>
  <c r="C892" i="14" l="1"/>
  <c r="E905" i="14" s="1"/>
  <c r="F906" i="14" s="1"/>
  <c r="E853" i="9"/>
  <c r="F854" i="9" s="1"/>
  <c r="C853" i="9"/>
  <c r="B854" i="9" s="1"/>
  <c r="E863" i="15"/>
  <c r="F856" i="15"/>
  <c r="B854" i="15"/>
  <c r="D854" i="15"/>
  <c r="B893" i="14" l="1"/>
  <c r="D893" i="14"/>
  <c r="G854" i="9"/>
  <c r="D854" i="9"/>
  <c r="C854" i="15"/>
  <c r="C893" i="14" l="1"/>
  <c r="E906" i="14" s="1"/>
  <c r="F907" i="14" s="1"/>
  <c r="E854" i="9"/>
  <c r="F855" i="9" s="1"/>
  <c r="C854" i="9"/>
  <c r="B855" i="9" s="1"/>
  <c r="E864" i="15"/>
  <c r="F857" i="15"/>
  <c r="B855" i="15"/>
  <c r="D855" i="15"/>
  <c r="B894" i="14" l="1"/>
  <c r="D894" i="14"/>
  <c r="G855" i="9"/>
  <c r="D855" i="9"/>
  <c r="C855" i="15"/>
  <c r="C894" i="14" l="1"/>
  <c r="E907" i="14" s="1"/>
  <c r="F908" i="14" s="1"/>
  <c r="E855" i="9"/>
  <c r="F856" i="9" s="1"/>
  <c r="C855" i="9"/>
  <c r="B856" i="9" s="1"/>
  <c r="E865" i="15"/>
  <c r="F858" i="15"/>
  <c r="B856" i="15"/>
  <c r="D856" i="15"/>
  <c r="B895" i="14" l="1"/>
  <c r="D895" i="14"/>
  <c r="G856" i="9"/>
  <c r="D856" i="9"/>
  <c r="C856" i="15"/>
  <c r="C895" i="14" l="1"/>
  <c r="E908" i="14" s="1"/>
  <c r="F909" i="14" s="1"/>
  <c r="E856" i="9"/>
  <c r="F857" i="9" s="1"/>
  <c r="C856" i="9"/>
  <c r="B857" i="9" s="1"/>
  <c r="E866" i="15"/>
  <c r="F859" i="15"/>
  <c r="B857" i="15"/>
  <c r="D857" i="15"/>
  <c r="B896" i="14" l="1"/>
  <c r="D896" i="14"/>
  <c r="G857" i="9"/>
  <c r="D857" i="9"/>
  <c r="C857" i="15"/>
  <c r="C896" i="14" l="1"/>
  <c r="E909" i="14" s="1"/>
  <c r="F910" i="14" s="1"/>
  <c r="E857" i="9"/>
  <c r="F858" i="9" s="1"/>
  <c r="C857" i="9"/>
  <c r="B858" i="9" s="1"/>
  <c r="E867" i="15"/>
  <c r="F860" i="15"/>
  <c r="B858" i="15"/>
  <c r="D858" i="15"/>
  <c r="B897" i="14" l="1"/>
  <c r="D897" i="14"/>
  <c r="G858" i="9"/>
  <c r="D858" i="9"/>
  <c r="C858" i="15"/>
  <c r="C897" i="14" l="1"/>
  <c r="E910" i="14" s="1"/>
  <c r="F911" i="14" s="1"/>
  <c r="E858" i="9"/>
  <c r="F859" i="9" s="1"/>
  <c r="C858" i="9"/>
  <c r="B859" i="9" s="1"/>
  <c r="E868" i="15"/>
  <c r="F861" i="15"/>
  <c r="B859" i="15"/>
  <c r="D859" i="15"/>
  <c r="B898" i="14" l="1"/>
  <c r="D898" i="14"/>
  <c r="G859" i="9"/>
  <c r="D859" i="9"/>
  <c r="C859" i="15"/>
  <c r="C898" i="14" l="1"/>
  <c r="E911" i="14" s="1"/>
  <c r="F912" i="14" s="1"/>
  <c r="E859" i="9"/>
  <c r="F860" i="9" s="1"/>
  <c r="C859" i="9"/>
  <c r="B860" i="9" s="1"/>
  <c r="E869" i="15"/>
  <c r="F862" i="15"/>
  <c r="B860" i="15"/>
  <c r="D860" i="15"/>
  <c r="B899" i="14" l="1"/>
  <c r="D899" i="14"/>
  <c r="G860" i="9"/>
  <c r="D860" i="9"/>
  <c r="C860" i="15"/>
  <c r="C899" i="14" l="1"/>
  <c r="E912" i="14" s="1"/>
  <c r="F913" i="14" s="1"/>
  <c r="E860" i="9"/>
  <c r="F861" i="9" s="1"/>
  <c r="C860" i="9"/>
  <c r="B861" i="9" s="1"/>
  <c r="E870" i="15"/>
  <c r="F863" i="15"/>
  <c r="B861" i="15"/>
  <c r="D861" i="15"/>
  <c r="B900" i="14" l="1"/>
  <c r="D900" i="14"/>
  <c r="G861" i="9"/>
  <c r="D861" i="9"/>
  <c r="C861" i="15"/>
  <c r="C900" i="14" l="1"/>
  <c r="E913" i="14" s="1"/>
  <c r="F914" i="14" s="1"/>
  <c r="E861" i="9"/>
  <c r="F862" i="9" s="1"/>
  <c r="C861" i="9"/>
  <c r="B862" i="9" s="1"/>
  <c r="E871" i="15"/>
  <c r="F864" i="15"/>
  <c r="B862" i="15"/>
  <c r="D862" i="15"/>
  <c r="B901" i="14" l="1"/>
  <c r="D901" i="14"/>
  <c r="G862" i="9"/>
  <c r="D862" i="9"/>
  <c r="C862" i="15"/>
  <c r="C901" i="14" l="1"/>
  <c r="E914" i="14" s="1"/>
  <c r="F915" i="14" s="1"/>
  <c r="E862" i="9"/>
  <c r="F863" i="9" s="1"/>
  <c r="C862" i="9"/>
  <c r="B863" i="9" s="1"/>
  <c r="E872" i="15"/>
  <c r="F865" i="15"/>
  <c r="B863" i="15"/>
  <c r="D863" i="15"/>
  <c r="B902" i="14" l="1"/>
  <c r="D902" i="14"/>
  <c r="G863" i="9"/>
  <c r="D863" i="9"/>
  <c r="C863" i="15"/>
  <c r="C902" i="14" l="1"/>
  <c r="E915" i="14" s="1"/>
  <c r="F916" i="14" s="1"/>
  <c r="E863" i="9"/>
  <c r="F864" i="9" s="1"/>
  <c r="C863" i="9"/>
  <c r="B864" i="9" s="1"/>
  <c r="E873" i="15"/>
  <c r="F866" i="15"/>
  <c r="B864" i="15"/>
  <c r="D864" i="15"/>
  <c r="B903" i="14" l="1"/>
  <c r="D903" i="14"/>
  <c r="G864" i="9"/>
  <c r="D864" i="9"/>
  <c r="C864" i="15"/>
  <c r="C903" i="14" l="1"/>
  <c r="E916" i="14" s="1"/>
  <c r="F917" i="14" s="1"/>
  <c r="E864" i="9"/>
  <c r="F865" i="9" s="1"/>
  <c r="C864" i="9"/>
  <c r="B865" i="9" s="1"/>
  <c r="E874" i="15"/>
  <c r="F867" i="15"/>
  <c r="B865" i="15"/>
  <c r="D865" i="15"/>
  <c r="B904" i="14" l="1"/>
  <c r="D904" i="14"/>
  <c r="G865" i="9"/>
  <c r="D865" i="9"/>
  <c r="C865" i="15"/>
  <c r="C904" i="14" l="1"/>
  <c r="E917" i="14" s="1"/>
  <c r="F918" i="14" s="1"/>
  <c r="E865" i="9"/>
  <c r="F866" i="9" s="1"/>
  <c r="C865" i="9"/>
  <c r="B866" i="9" s="1"/>
  <c r="E875" i="15"/>
  <c r="F868" i="15"/>
  <c r="B866" i="15"/>
  <c r="D866" i="15"/>
  <c r="B905" i="14" l="1"/>
  <c r="D905" i="14"/>
  <c r="G866" i="9"/>
  <c r="D866" i="9"/>
  <c r="C866" i="15"/>
  <c r="C905" i="14" l="1"/>
  <c r="E918" i="14" s="1"/>
  <c r="F919" i="14" s="1"/>
  <c r="E866" i="9"/>
  <c r="F867" i="9" s="1"/>
  <c r="C866" i="9"/>
  <c r="B867" i="9" s="1"/>
  <c r="E876" i="15"/>
  <c r="F869" i="15"/>
  <c r="B867" i="15"/>
  <c r="D867" i="15"/>
  <c r="B906" i="14" l="1"/>
  <c r="D906" i="14"/>
  <c r="G867" i="9"/>
  <c r="D867" i="9"/>
  <c r="C867" i="15"/>
  <c r="C906" i="14" l="1"/>
  <c r="E919" i="14" s="1"/>
  <c r="F920" i="14" s="1"/>
  <c r="E867" i="9"/>
  <c r="F868" i="9" s="1"/>
  <c r="C867" i="9"/>
  <c r="B868" i="9" s="1"/>
  <c r="E877" i="15"/>
  <c r="F870" i="15"/>
  <c r="B868" i="15"/>
  <c r="D868" i="15"/>
  <c r="B907" i="14" l="1"/>
  <c r="D907" i="14"/>
  <c r="G868" i="9"/>
  <c r="D868" i="9"/>
  <c r="C868" i="15"/>
  <c r="C907" i="14" l="1"/>
  <c r="E920" i="14" s="1"/>
  <c r="F921" i="14" s="1"/>
  <c r="B908" i="14"/>
  <c r="E868" i="9"/>
  <c r="F869" i="9" s="1"/>
  <c r="C868" i="9"/>
  <c r="B869" i="9" s="1"/>
  <c r="E878" i="15"/>
  <c r="F871" i="15"/>
  <c r="B869" i="15"/>
  <c r="D869" i="15"/>
  <c r="D908" i="14" l="1"/>
  <c r="G869" i="9"/>
  <c r="D869" i="9"/>
  <c r="C869" i="15"/>
  <c r="C908" i="14" l="1"/>
  <c r="E869" i="9"/>
  <c r="F870" i="9" s="1"/>
  <c r="C869" i="9"/>
  <c r="B870" i="9" s="1"/>
  <c r="E879" i="15"/>
  <c r="F872" i="15"/>
  <c r="B870" i="15"/>
  <c r="D870" i="15"/>
  <c r="E921" i="14" l="1"/>
  <c r="F922" i="14" s="1"/>
  <c r="B909" i="14"/>
  <c r="D909" i="14"/>
  <c r="G870" i="9"/>
  <c r="D870" i="9"/>
  <c r="C870" i="15"/>
  <c r="C909" i="14" l="1"/>
  <c r="E922" i="14" s="1"/>
  <c r="F923" i="14" s="1"/>
  <c r="E870" i="9"/>
  <c r="F871" i="9" s="1"/>
  <c r="C870" i="9"/>
  <c r="B871" i="9" s="1"/>
  <c r="E880" i="15"/>
  <c r="F873" i="15"/>
  <c r="B871" i="15"/>
  <c r="D871" i="15"/>
  <c r="B910" i="14" l="1"/>
  <c r="D910" i="14"/>
  <c r="G871" i="9"/>
  <c r="D871" i="9"/>
  <c r="C871" i="15"/>
  <c r="C910" i="14" l="1"/>
  <c r="E923" i="14" s="1"/>
  <c r="F924" i="14" s="1"/>
  <c r="E871" i="9"/>
  <c r="F872" i="9" s="1"/>
  <c r="C871" i="9"/>
  <c r="B872" i="9" s="1"/>
  <c r="E881" i="15"/>
  <c r="F874" i="15"/>
  <c r="B872" i="15"/>
  <c r="D872" i="15"/>
  <c r="B911" i="14" l="1"/>
  <c r="D911" i="14"/>
  <c r="G872" i="9"/>
  <c r="D872" i="9"/>
  <c r="C872" i="15"/>
  <c r="C911" i="14" l="1"/>
  <c r="E924" i="14" s="1"/>
  <c r="F925" i="14" s="1"/>
  <c r="E872" i="9"/>
  <c r="F873" i="9" s="1"/>
  <c r="C872" i="9"/>
  <c r="B873" i="9" s="1"/>
  <c r="E882" i="15"/>
  <c r="F875" i="15"/>
  <c r="B873" i="15"/>
  <c r="D873" i="15"/>
  <c r="B912" i="14" l="1"/>
  <c r="D912" i="14"/>
  <c r="G873" i="9"/>
  <c r="D873" i="9"/>
  <c r="C873" i="15"/>
  <c r="C912" i="14" l="1"/>
  <c r="E925" i="14" s="1"/>
  <c r="F926" i="14" s="1"/>
  <c r="B913" i="14"/>
  <c r="E873" i="9"/>
  <c r="F874" i="9" s="1"/>
  <c r="C873" i="9"/>
  <c r="B874" i="9" s="1"/>
  <c r="E883" i="15"/>
  <c r="F876" i="15"/>
  <c r="B874" i="15"/>
  <c r="D874" i="15"/>
  <c r="D913" i="14" l="1"/>
  <c r="G874" i="9"/>
  <c r="D874" i="9"/>
  <c r="C874" i="15"/>
  <c r="C913" i="14" l="1"/>
  <c r="E874" i="9"/>
  <c r="F875" i="9" s="1"/>
  <c r="C874" i="9"/>
  <c r="B875" i="9" s="1"/>
  <c r="E884" i="15"/>
  <c r="F877" i="15"/>
  <c r="B875" i="15"/>
  <c r="D875" i="15"/>
  <c r="E926" i="14" l="1"/>
  <c r="F927" i="14" s="1"/>
  <c r="B914" i="14"/>
  <c r="D914" i="14"/>
  <c r="G875" i="9"/>
  <c r="D875" i="9"/>
  <c r="C875" i="15"/>
  <c r="C914" i="14" l="1"/>
  <c r="E927" i="14" s="1"/>
  <c r="F928" i="14" s="1"/>
  <c r="E875" i="9"/>
  <c r="F876" i="9" s="1"/>
  <c r="C875" i="9"/>
  <c r="B876" i="9" s="1"/>
  <c r="E885" i="15"/>
  <c r="F878" i="15"/>
  <c r="B876" i="15"/>
  <c r="D876" i="15"/>
  <c r="D915" i="14" l="1"/>
  <c r="B915" i="14"/>
  <c r="C915" i="14"/>
  <c r="E928" i="14" s="1"/>
  <c r="F929" i="14" s="1"/>
  <c r="G876" i="9"/>
  <c r="D876" i="9"/>
  <c r="C876" i="15"/>
  <c r="B916" i="14" l="1"/>
  <c r="D916" i="14"/>
  <c r="E876" i="9"/>
  <c r="F877" i="9" s="1"/>
  <c r="C876" i="9"/>
  <c r="B877" i="9" s="1"/>
  <c r="E886" i="15"/>
  <c r="F879" i="15"/>
  <c r="B877" i="15"/>
  <c r="D877" i="15"/>
  <c r="C916" i="14" l="1"/>
  <c r="G877" i="9"/>
  <c r="D877" i="9"/>
  <c r="C877" i="15"/>
  <c r="E929" i="14" l="1"/>
  <c r="F930" i="14" s="1"/>
  <c r="B917" i="14"/>
  <c r="D917" i="14"/>
  <c r="E877" i="9"/>
  <c r="F878" i="9" s="1"/>
  <c r="C877" i="9"/>
  <c r="B878" i="9" s="1"/>
  <c r="E887" i="15"/>
  <c r="F880" i="15"/>
  <c r="B878" i="15"/>
  <c r="D878" i="15"/>
  <c r="C917" i="14" l="1"/>
  <c r="E930" i="14" s="1"/>
  <c r="F931" i="14" s="1"/>
  <c r="G878" i="9"/>
  <c r="D878" i="9"/>
  <c r="C878" i="15"/>
  <c r="D918" i="14" l="1"/>
  <c r="B918" i="14"/>
  <c r="E878" i="9"/>
  <c r="F879" i="9" s="1"/>
  <c r="C878" i="9"/>
  <c r="B879" i="9" s="1"/>
  <c r="E888" i="15"/>
  <c r="F881" i="15"/>
  <c r="B879" i="15"/>
  <c r="D879" i="15"/>
  <c r="C918" i="14" l="1"/>
  <c r="E931" i="14" s="1"/>
  <c r="F932" i="14" s="1"/>
  <c r="D919" i="14"/>
  <c r="G879" i="9"/>
  <c r="D879" i="9"/>
  <c r="C879" i="15"/>
  <c r="B919" i="14" l="1"/>
  <c r="E879" i="9"/>
  <c r="F880" i="9" s="1"/>
  <c r="C879" i="9"/>
  <c r="B880" i="9" s="1"/>
  <c r="E889" i="15"/>
  <c r="F882" i="15"/>
  <c r="B880" i="15"/>
  <c r="D880" i="15"/>
  <c r="C919" i="14" l="1"/>
  <c r="G880" i="9"/>
  <c r="D880" i="9"/>
  <c r="C880" i="15"/>
  <c r="E932" i="14" l="1"/>
  <c r="F933" i="14" s="1"/>
  <c r="D920" i="14"/>
  <c r="B920" i="14"/>
  <c r="E880" i="9"/>
  <c r="F881" i="9" s="1"/>
  <c r="C880" i="9"/>
  <c r="B881" i="9" s="1"/>
  <c r="E890" i="15"/>
  <c r="F883" i="15"/>
  <c r="B881" i="15"/>
  <c r="D881" i="15"/>
  <c r="C920" i="14" l="1"/>
  <c r="E933" i="14" s="1"/>
  <c r="B921" i="14"/>
  <c r="D921" i="14"/>
  <c r="F934" i="14"/>
  <c r="G881" i="9"/>
  <c r="D881" i="9"/>
  <c r="C881" i="15"/>
  <c r="C921" i="14" l="1"/>
  <c r="E934" i="14" s="1"/>
  <c r="F935" i="14" s="1"/>
  <c r="E881" i="9"/>
  <c r="F882" i="9" s="1"/>
  <c r="C881" i="9"/>
  <c r="B882" i="9" s="1"/>
  <c r="E891" i="15"/>
  <c r="F884" i="15"/>
  <c r="B882" i="15"/>
  <c r="D882" i="15"/>
  <c r="B922" i="14" l="1"/>
  <c r="D922" i="14"/>
  <c r="G882" i="9"/>
  <c r="D882" i="9"/>
  <c r="C882" i="15"/>
  <c r="C922" i="14" l="1"/>
  <c r="E935" i="14" s="1"/>
  <c r="F936" i="14" s="1"/>
  <c r="E882" i="9"/>
  <c r="F883" i="9" s="1"/>
  <c r="C882" i="9"/>
  <c r="B883" i="9" s="1"/>
  <c r="E892" i="15"/>
  <c r="F885" i="15"/>
  <c r="B883" i="15"/>
  <c r="D883" i="15"/>
  <c r="B923" i="14" l="1"/>
  <c r="D923" i="14"/>
  <c r="G883" i="9"/>
  <c r="D883" i="9"/>
  <c r="C883" i="15"/>
  <c r="C923" i="14" l="1"/>
  <c r="E936" i="14" s="1"/>
  <c r="F937" i="14" s="1"/>
  <c r="E883" i="9"/>
  <c r="F884" i="9" s="1"/>
  <c r="C883" i="9"/>
  <c r="B884" i="9" s="1"/>
  <c r="E893" i="15"/>
  <c r="F886" i="15"/>
  <c r="B884" i="15"/>
  <c r="D884" i="15"/>
  <c r="B924" i="14" l="1"/>
  <c r="D924" i="14"/>
  <c r="G884" i="9"/>
  <c r="D884" i="9"/>
  <c r="C884" i="15"/>
  <c r="C924" i="14" l="1"/>
  <c r="E937" i="14" s="1"/>
  <c r="F938" i="14" s="1"/>
  <c r="E884" i="9"/>
  <c r="F885" i="9" s="1"/>
  <c r="C884" i="9"/>
  <c r="B885" i="9" s="1"/>
  <c r="E894" i="15"/>
  <c r="F887" i="15"/>
  <c r="B885" i="15"/>
  <c r="D885" i="15"/>
  <c r="B925" i="14" l="1"/>
  <c r="D925" i="14"/>
  <c r="G885" i="9"/>
  <c r="D885" i="9"/>
  <c r="C885" i="15"/>
  <c r="C925" i="14" l="1"/>
  <c r="E938" i="14" s="1"/>
  <c r="F939" i="14" s="1"/>
  <c r="E885" i="9"/>
  <c r="F886" i="9" s="1"/>
  <c r="C885" i="9"/>
  <c r="B886" i="9" s="1"/>
  <c r="E895" i="15"/>
  <c r="F888" i="15"/>
  <c r="B886" i="15"/>
  <c r="D886" i="15"/>
  <c r="B926" i="14" l="1"/>
  <c r="D926" i="14"/>
  <c r="G886" i="9"/>
  <c r="D886" i="9"/>
  <c r="C886" i="15"/>
  <c r="C926" i="14" l="1"/>
  <c r="E939" i="14" s="1"/>
  <c r="F940" i="14" s="1"/>
  <c r="E886" i="9"/>
  <c r="F887" i="9" s="1"/>
  <c r="C886" i="9"/>
  <c r="B887" i="9" s="1"/>
  <c r="E896" i="15"/>
  <c r="F889" i="15"/>
  <c r="B887" i="15"/>
  <c r="D887" i="15"/>
  <c r="B927" i="14" l="1"/>
  <c r="D927" i="14"/>
  <c r="G887" i="9"/>
  <c r="D887" i="9"/>
  <c r="C887" i="15"/>
  <c r="C927" i="14" l="1"/>
  <c r="E940" i="14" s="1"/>
  <c r="F941" i="14" s="1"/>
  <c r="E887" i="9"/>
  <c r="F888" i="9" s="1"/>
  <c r="C887" i="9"/>
  <c r="B888" i="9" s="1"/>
  <c r="E897" i="15"/>
  <c r="F890" i="15"/>
  <c r="B888" i="15"/>
  <c r="D888" i="15"/>
  <c r="B928" i="14" l="1"/>
  <c r="D928" i="14"/>
  <c r="G888" i="9"/>
  <c r="D888" i="9"/>
  <c r="C888" i="15"/>
  <c r="C928" i="14" l="1"/>
  <c r="E941" i="14" s="1"/>
  <c r="F942" i="14" s="1"/>
  <c r="E888" i="9"/>
  <c r="F889" i="9" s="1"/>
  <c r="C888" i="9"/>
  <c r="B889" i="9" s="1"/>
  <c r="E898" i="15"/>
  <c r="F891" i="15"/>
  <c r="B889" i="15"/>
  <c r="D889" i="15"/>
  <c r="B929" i="14" l="1"/>
  <c r="D929" i="14"/>
  <c r="G889" i="9"/>
  <c r="D889" i="9"/>
  <c r="C889" i="15"/>
  <c r="C929" i="14" l="1"/>
  <c r="E942" i="14" s="1"/>
  <c r="F943" i="14" s="1"/>
  <c r="E889" i="9"/>
  <c r="F890" i="9" s="1"/>
  <c r="C889" i="9"/>
  <c r="B890" i="9" s="1"/>
  <c r="E899" i="15"/>
  <c r="F892" i="15"/>
  <c r="B890" i="15"/>
  <c r="D890" i="15"/>
  <c r="B930" i="14" l="1"/>
  <c r="D930" i="14"/>
  <c r="G890" i="9"/>
  <c r="D890" i="9"/>
  <c r="C890" i="15"/>
  <c r="C930" i="14" l="1"/>
  <c r="E943" i="14" s="1"/>
  <c r="F944" i="14" s="1"/>
  <c r="E890" i="9"/>
  <c r="F891" i="9" s="1"/>
  <c r="C890" i="9"/>
  <c r="B891" i="9" s="1"/>
  <c r="E900" i="15"/>
  <c r="F893" i="15"/>
  <c r="B891" i="15"/>
  <c r="D891" i="15"/>
  <c r="B931" i="14" l="1"/>
  <c r="D931" i="14"/>
  <c r="G891" i="9"/>
  <c r="D891" i="9"/>
  <c r="C891" i="15"/>
  <c r="C931" i="14" l="1"/>
  <c r="E944" i="14" s="1"/>
  <c r="F945" i="14" s="1"/>
  <c r="E891" i="9"/>
  <c r="F892" i="9" s="1"/>
  <c r="C891" i="9"/>
  <c r="B892" i="9" s="1"/>
  <c r="E901" i="15"/>
  <c r="F894" i="15"/>
  <c r="B892" i="15"/>
  <c r="D892" i="15"/>
  <c r="B932" i="14" l="1"/>
  <c r="D932" i="14"/>
  <c r="G892" i="9"/>
  <c r="D892" i="9"/>
  <c r="C892" i="15"/>
  <c r="C932" i="14" l="1"/>
  <c r="E945" i="14" s="1"/>
  <c r="F946" i="14" s="1"/>
  <c r="E892" i="9"/>
  <c r="F893" i="9" s="1"/>
  <c r="C892" i="9"/>
  <c r="B893" i="9" s="1"/>
  <c r="E902" i="15"/>
  <c r="F895" i="15"/>
  <c r="B893" i="15"/>
  <c r="D893" i="15"/>
  <c r="B933" i="14" l="1"/>
  <c r="D933" i="14"/>
  <c r="G893" i="9"/>
  <c r="D893" i="9"/>
  <c r="C893" i="15"/>
  <c r="C933" i="14" l="1"/>
  <c r="E946" i="14" s="1"/>
  <c r="F947" i="14" s="1"/>
  <c r="E893" i="9"/>
  <c r="F894" i="9" s="1"/>
  <c r="C893" i="9"/>
  <c r="B894" i="9" s="1"/>
  <c r="E903" i="15"/>
  <c r="F896" i="15"/>
  <c r="B894" i="15"/>
  <c r="D894" i="15"/>
  <c r="B934" i="14" l="1"/>
  <c r="D934" i="14"/>
  <c r="G894" i="9"/>
  <c r="D894" i="9"/>
  <c r="C894" i="15"/>
  <c r="C934" i="14" l="1"/>
  <c r="E947" i="14" s="1"/>
  <c r="F948" i="14" s="1"/>
  <c r="E894" i="9"/>
  <c r="F895" i="9" s="1"/>
  <c r="C894" i="9"/>
  <c r="B895" i="9" s="1"/>
  <c r="E904" i="15"/>
  <c r="F897" i="15"/>
  <c r="B895" i="15"/>
  <c r="D895" i="15"/>
  <c r="B935" i="14" l="1"/>
  <c r="D935" i="14"/>
  <c r="G895" i="9"/>
  <c r="D895" i="9"/>
  <c r="C895" i="15"/>
  <c r="C935" i="14" l="1"/>
  <c r="E948" i="14" s="1"/>
  <c r="F949" i="14" s="1"/>
  <c r="E895" i="9"/>
  <c r="F896" i="9" s="1"/>
  <c r="C895" i="9"/>
  <c r="B896" i="9" s="1"/>
  <c r="E905" i="15"/>
  <c r="F898" i="15"/>
  <c r="B896" i="15"/>
  <c r="D896" i="15"/>
  <c r="B936" i="14" l="1"/>
  <c r="D936" i="14"/>
  <c r="G896" i="9"/>
  <c r="D896" i="9"/>
  <c r="C896" i="15"/>
  <c r="C936" i="14" l="1"/>
  <c r="E949" i="14" s="1"/>
  <c r="F950" i="14" s="1"/>
  <c r="E896" i="9"/>
  <c r="F897" i="9" s="1"/>
  <c r="C896" i="9"/>
  <c r="B897" i="9" s="1"/>
  <c r="E906" i="15"/>
  <c r="F899" i="15"/>
  <c r="B897" i="15"/>
  <c r="D897" i="15"/>
  <c r="B937" i="14" l="1"/>
  <c r="D937" i="14"/>
  <c r="G897" i="9"/>
  <c r="D897" i="9"/>
  <c r="C897" i="15"/>
  <c r="C937" i="14" l="1"/>
  <c r="E950" i="14" s="1"/>
  <c r="F951" i="14" s="1"/>
  <c r="E897" i="9"/>
  <c r="F898" i="9" s="1"/>
  <c r="C897" i="9"/>
  <c r="B898" i="9" s="1"/>
  <c r="E907" i="15"/>
  <c r="F900" i="15"/>
  <c r="B898" i="15"/>
  <c r="D898" i="15"/>
  <c r="B938" i="14" l="1"/>
  <c r="D938" i="14"/>
  <c r="G898" i="9"/>
  <c r="D898" i="9"/>
  <c r="C898" i="15"/>
  <c r="C938" i="14" l="1"/>
  <c r="E951" i="14" s="1"/>
  <c r="F952" i="14" s="1"/>
  <c r="E898" i="9"/>
  <c r="F899" i="9" s="1"/>
  <c r="C898" i="9"/>
  <c r="B899" i="9" s="1"/>
  <c r="E908" i="15"/>
  <c r="F901" i="15"/>
  <c r="B899" i="15"/>
  <c r="D899" i="15"/>
  <c r="B939" i="14" l="1"/>
  <c r="D939" i="14"/>
  <c r="G899" i="9"/>
  <c r="D899" i="9"/>
  <c r="C899" i="15"/>
  <c r="C939" i="14" l="1"/>
  <c r="E952" i="14" s="1"/>
  <c r="F953" i="14" s="1"/>
  <c r="B940" i="14"/>
  <c r="E899" i="9"/>
  <c r="F900" i="9" s="1"/>
  <c r="C899" i="9"/>
  <c r="B900" i="9" s="1"/>
  <c r="E909" i="15"/>
  <c r="F902" i="15"/>
  <c r="B900" i="15"/>
  <c r="D900" i="15"/>
  <c r="D940" i="14" l="1"/>
  <c r="C940" i="14" s="1"/>
  <c r="G900" i="9"/>
  <c r="D900" i="9"/>
  <c r="C900" i="15"/>
  <c r="E953" i="14" l="1"/>
  <c r="F954" i="14" s="1"/>
  <c r="B941" i="14"/>
  <c r="D941" i="14"/>
  <c r="E900" i="9"/>
  <c r="F901" i="9" s="1"/>
  <c r="C900" i="9"/>
  <c r="B901" i="9" s="1"/>
  <c r="E910" i="15"/>
  <c r="F903" i="15"/>
  <c r="B901" i="15"/>
  <c r="D901" i="15"/>
  <c r="C941" i="14" l="1"/>
  <c r="E954" i="14" s="1"/>
  <c r="F955" i="14" s="1"/>
  <c r="G901" i="9"/>
  <c r="D901" i="9"/>
  <c r="C901" i="15"/>
  <c r="B942" i="14" l="1"/>
  <c r="D942" i="14"/>
  <c r="E901" i="9"/>
  <c r="F902" i="9" s="1"/>
  <c r="C901" i="9"/>
  <c r="B902" i="9" s="1"/>
  <c r="E911" i="15"/>
  <c r="F904" i="15"/>
  <c r="B902" i="15"/>
  <c r="D902" i="15"/>
  <c r="C942" i="14" l="1"/>
  <c r="E955" i="14" s="1"/>
  <c r="F956" i="14" s="1"/>
  <c r="G902" i="9"/>
  <c r="D902" i="9"/>
  <c r="C902" i="15"/>
  <c r="B943" i="14" l="1"/>
  <c r="D943" i="14"/>
  <c r="E902" i="9"/>
  <c r="F903" i="9" s="1"/>
  <c r="C902" i="9"/>
  <c r="B903" i="9" s="1"/>
  <c r="E912" i="15"/>
  <c r="F905" i="15"/>
  <c r="B903" i="15"/>
  <c r="D903" i="15"/>
  <c r="C943" i="14" l="1"/>
  <c r="E956" i="14" s="1"/>
  <c r="F957" i="14" s="1"/>
  <c r="G903" i="9"/>
  <c r="D903" i="9"/>
  <c r="C903" i="15"/>
  <c r="B944" i="14" l="1"/>
  <c r="D944" i="14"/>
  <c r="E903" i="9"/>
  <c r="F904" i="9" s="1"/>
  <c r="C903" i="9"/>
  <c r="B904" i="9" s="1"/>
  <c r="E913" i="15"/>
  <c r="F906" i="15"/>
  <c r="B904" i="15"/>
  <c r="D904" i="15"/>
  <c r="C944" i="14" l="1"/>
  <c r="E957" i="14" s="1"/>
  <c r="F958" i="14" s="1"/>
  <c r="B945" i="14"/>
  <c r="G904" i="9"/>
  <c r="D904" i="9"/>
  <c r="C904" i="15"/>
  <c r="D945" i="14" l="1"/>
  <c r="E904" i="9"/>
  <c r="F905" i="9" s="1"/>
  <c r="C904" i="9"/>
  <c r="B905" i="9" s="1"/>
  <c r="E914" i="15"/>
  <c r="F907" i="15"/>
  <c r="B905" i="15"/>
  <c r="D905" i="15"/>
  <c r="C945" i="14" l="1"/>
  <c r="G905" i="9"/>
  <c r="D905" i="9"/>
  <c r="C905" i="15"/>
  <c r="E958" i="14" l="1"/>
  <c r="F959" i="14" s="1"/>
  <c r="B946" i="14"/>
  <c r="D946" i="14"/>
  <c r="E905" i="9"/>
  <c r="F906" i="9" s="1"/>
  <c r="C905" i="9"/>
  <c r="B906" i="9" s="1"/>
  <c r="E915" i="15"/>
  <c r="F908" i="15"/>
  <c r="B906" i="15"/>
  <c r="D906" i="15"/>
  <c r="C946" i="14" l="1"/>
  <c r="E959" i="14" s="1"/>
  <c r="F960" i="14" s="1"/>
  <c r="G906" i="9"/>
  <c r="D906" i="9"/>
  <c r="C906" i="15"/>
  <c r="D947" i="14" l="1"/>
  <c r="B947" i="14"/>
  <c r="E906" i="9"/>
  <c r="F907" i="9" s="1"/>
  <c r="C906" i="9"/>
  <c r="B907" i="9" s="1"/>
  <c r="E916" i="15"/>
  <c r="F909" i="15"/>
  <c r="B907" i="15"/>
  <c r="D907" i="15"/>
  <c r="C947" i="14" l="1"/>
  <c r="E960" i="14" s="1"/>
  <c r="F961" i="14" s="1"/>
  <c r="B948" i="14"/>
  <c r="D948" i="14"/>
  <c r="G907" i="9"/>
  <c r="D907" i="9"/>
  <c r="C907" i="15"/>
  <c r="C948" i="14" l="1"/>
  <c r="E961" i="14" s="1"/>
  <c r="F962" i="14" s="1"/>
  <c r="E907" i="9"/>
  <c r="F908" i="9" s="1"/>
  <c r="C907" i="9"/>
  <c r="B908" i="9" s="1"/>
  <c r="E917" i="15"/>
  <c r="F910" i="15"/>
  <c r="B908" i="15"/>
  <c r="D908" i="15"/>
  <c r="B949" i="14" l="1"/>
  <c r="D949" i="14"/>
  <c r="G908" i="9"/>
  <c r="D908" i="9"/>
  <c r="C908" i="15"/>
  <c r="C949" i="14" l="1"/>
  <c r="E962" i="14" s="1"/>
  <c r="F963" i="14" s="1"/>
  <c r="E908" i="9"/>
  <c r="F909" i="9" s="1"/>
  <c r="C908" i="9"/>
  <c r="B909" i="9" s="1"/>
  <c r="E918" i="15"/>
  <c r="F911" i="15"/>
  <c r="B909" i="15"/>
  <c r="D909" i="15"/>
  <c r="B950" i="14" l="1"/>
  <c r="D950" i="14"/>
  <c r="G909" i="9"/>
  <c r="D909" i="9"/>
  <c r="C909" i="15"/>
  <c r="C950" i="14" l="1"/>
  <c r="E963" i="14" s="1"/>
  <c r="F964" i="14" s="1"/>
  <c r="E909" i="9"/>
  <c r="F910" i="9" s="1"/>
  <c r="C909" i="9"/>
  <c r="B910" i="9" s="1"/>
  <c r="E919" i="15"/>
  <c r="F912" i="15"/>
  <c r="B910" i="15"/>
  <c r="D910" i="15"/>
  <c r="B951" i="14" l="1"/>
  <c r="D951" i="14"/>
  <c r="G910" i="9"/>
  <c r="D910" i="9"/>
  <c r="C910" i="15"/>
  <c r="C951" i="14" l="1"/>
  <c r="E964" i="14" s="1"/>
  <c r="F965" i="14" s="1"/>
  <c r="E910" i="9"/>
  <c r="F911" i="9" s="1"/>
  <c r="C910" i="9"/>
  <c r="B911" i="9" s="1"/>
  <c r="E920" i="15"/>
  <c r="F913" i="15"/>
  <c r="B911" i="15"/>
  <c r="D911" i="15"/>
  <c r="B952" i="14" l="1"/>
  <c r="D952" i="14"/>
  <c r="G911" i="9"/>
  <c r="D911" i="9"/>
  <c r="C911" i="15"/>
  <c r="C952" i="14" l="1"/>
  <c r="E965" i="14" s="1"/>
  <c r="F966" i="14" s="1"/>
  <c r="E911" i="9"/>
  <c r="F912" i="9" s="1"/>
  <c r="C911" i="9"/>
  <c r="B912" i="9" s="1"/>
  <c r="E921" i="15"/>
  <c r="F914" i="15"/>
  <c r="B912" i="15"/>
  <c r="D912" i="15"/>
  <c r="B953" i="14" l="1"/>
  <c r="D953" i="14"/>
  <c r="G912" i="9"/>
  <c r="D912" i="9"/>
  <c r="C912" i="15"/>
  <c r="C953" i="14" l="1"/>
  <c r="E966" i="14" s="1"/>
  <c r="F967" i="14" s="1"/>
  <c r="E912" i="9"/>
  <c r="F913" i="9" s="1"/>
  <c r="C912" i="9"/>
  <c r="B913" i="9" s="1"/>
  <c r="E922" i="15"/>
  <c r="F915" i="15"/>
  <c r="B913" i="15"/>
  <c r="D913" i="15"/>
  <c r="B954" i="14" l="1"/>
  <c r="D954" i="14"/>
  <c r="G913" i="9"/>
  <c r="D913" i="9"/>
  <c r="C913" i="15"/>
  <c r="C954" i="14" l="1"/>
  <c r="E967" i="14" s="1"/>
  <c r="F968" i="14" s="1"/>
  <c r="E913" i="9"/>
  <c r="F914" i="9" s="1"/>
  <c r="C913" i="9"/>
  <c r="B914" i="9" s="1"/>
  <c r="E923" i="15"/>
  <c r="F916" i="15"/>
  <c r="B914" i="15"/>
  <c r="D914" i="15"/>
  <c r="B955" i="14" l="1"/>
  <c r="D955" i="14"/>
  <c r="G914" i="9"/>
  <c r="D914" i="9"/>
  <c r="C914" i="15"/>
  <c r="C955" i="14" l="1"/>
  <c r="E968" i="14" s="1"/>
  <c r="F969" i="14" s="1"/>
  <c r="E914" i="9"/>
  <c r="F915" i="9" s="1"/>
  <c r="C914" i="9"/>
  <c r="B915" i="9" s="1"/>
  <c r="E924" i="15"/>
  <c r="F917" i="15"/>
  <c r="B915" i="15"/>
  <c r="D915" i="15"/>
  <c r="B956" i="14" l="1"/>
  <c r="D956" i="14"/>
  <c r="G915" i="9"/>
  <c r="D915" i="9"/>
  <c r="C915" i="15"/>
  <c r="C956" i="14" l="1"/>
  <c r="E969" i="14" s="1"/>
  <c r="F970" i="14" s="1"/>
  <c r="E915" i="9"/>
  <c r="F916" i="9" s="1"/>
  <c r="C915" i="9"/>
  <c r="B916" i="9" s="1"/>
  <c r="E925" i="15"/>
  <c r="F918" i="15"/>
  <c r="B916" i="15"/>
  <c r="D916" i="15"/>
  <c r="B957" i="14" l="1"/>
  <c r="D957" i="14"/>
  <c r="G916" i="9"/>
  <c r="D916" i="9"/>
  <c r="C916" i="15"/>
  <c r="C957" i="14" l="1"/>
  <c r="E970" i="14" s="1"/>
  <c r="F971" i="14" s="1"/>
  <c r="E916" i="9"/>
  <c r="F917" i="9" s="1"/>
  <c r="C916" i="9"/>
  <c r="B917" i="9" s="1"/>
  <c r="E926" i="15"/>
  <c r="F919" i="15"/>
  <c r="B917" i="15"/>
  <c r="D917" i="15"/>
  <c r="B958" i="14" l="1"/>
  <c r="D958" i="14"/>
  <c r="G917" i="9"/>
  <c r="D917" i="9"/>
  <c r="C917" i="15"/>
  <c r="C958" i="14" l="1"/>
  <c r="E971" i="14" s="1"/>
  <c r="F972" i="14" s="1"/>
  <c r="E917" i="9"/>
  <c r="F918" i="9" s="1"/>
  <c r="C917" i="9"/>
  <c r="B918" i="9" s="1"/>
  <c r="E927" i="15"/>
  <c r="F920" i="15"/>
  <c r="B918" i="15"/>
  <c r="D918" i="15"/>
  <c r="B959" i="14" l="1"/>
  <c r="D959" i="14"/>
  <c r="G918" i="9"/>
  <c r="D918" i="9"/>
  <c r="C918" i="15"/>
  <c r="C959" i="14" l="1"/>
  <c r="E972" i="14" s="1"/>
  <c r="F973" i="14" s="1"/>
  <c r="E918" i="9"/>
  <c r="F919" i="9" s="1"/>
  <c r="C918" i="9"/>
  <c r="B919" i="9" s="1"/>
  <c r="E928" i="15"/>
  <c r="F921" i="15"/>
  <c r="B919" i="15"/>
  <c r="D919" i="15"/>
  <c r="B960" i="14" l="1"/>
  <c r="D960" i="14"/>
  <c r="G919" i="9"/>
  <c r="D919" i="9"/>
  <c r="C919" i="15"/>
  <c r="C960" i="14" l="1"/>
  <c r="E973" i="14" s="1"/>
  <c r="F974" i="14" s="1"/>
  <c r="B961" i="14"/>
  <c r="E919" i="9"/>
  <c r="F920" i="9" s="1"/>
  <c r="C919" i="9"/>
  <c r="B920" i="9" s="1"/>
  <c r="E929" i="15"/>
  <c r="F922" i="15"/>
  <c r="B920" i="15"/>
  <c r="D920" i="15"/>
  <c r="D961" i="14" l="1"/>
  <c r="G920" i="9"/>
  <c r="D920" i="9"/>
  <c r="C920" i="15"/>
  <c r="C961" i="14" l="1"/>
  <c r="E920" i="9"/>
  <c r="F921" i="9" s="1"/>
  <c r="C920" i="9"/>
  <c r="B921" i="9" s="1"/>
  <c r="E930" i="15"/>
  <c r="F923" i="15"/>
  <c r="B921" i="15"/>
  <c r="D921" i="15"/>
  <c r="E974" i="14" l="1"/>
  <c r="F975" i="14" s="1"/>
  <c r="B962" i="14"/>
  <c r="D962" i="14"/>
  <c r="G921" i="9"/>
  <c r="D921" i="9"/>
  <c r="C921" i="15"/>
  <c r="C962" i="14" l="1"/>
  <c r="E975" i="14" s="1"/>
  <c r="F976" i="14" s="1"/>
  <c r="B963" i="14"/>
  <c r="E921" i="9"/>
  <c r="F922" i="9" s="1"/>
  <c r="C921" i="9"/>
  <c r="B922" i="9" s="1"/>
  <c r="E931" i="15"/>
  <c r="F924" i="15"/>
  <c r="B922" i="15"/>
  <c r="D922" i="15"/>
  <c r="D963" i="14" l="1"/>
  <c r="G922" i="9"/>
  <c r="D922" i="9"/>
  <c r="C922" i="15"/>
  <c r="C963" i="14" l="1"/>
  <c r="E922" i="9"/>
  <c r="F923" i="9" s="1"/>
  <c r="C922" i="9"/>
  <c r="B923" i="9" s="1"/>
  <c r="E932" i="15"/>
  <c r="F925" i="15"/>
  <c r="B923" i="15"/>
  <c r="D923" i="15"/>
  <c r="E976" i="14" l="1"/>
  <c r="F977" i="14" s="1"/>
  <c r="B964" i="14"/>
  <c r="D964" i="14"/>
  <c r="G923" i="9"/>
  <c r="D923" i="9"/>
  <c r="C923" i="15"/>
  <c r="C964" i="14" l="1"/>
  <c r="E977" i="14" s="1"/>
  <c r="B965" i="14"/>
  <c r="D965" i="14"/>
  <c r="F978" i="14"/>
  <c r="E923" i="9"/>
  <c r="F924" i="9" s="1"/>
  <c r="C923" i="9"/>
  <c r="B924" i="9" s="1"/>
  <c r="E933" i="15"/>
  <c r="F926" i="15"/>
  <c r="B924" i="15"/>
  <c r="D924" i="15"/>
  <c r="C965" i="14" l="1"/>
  <c r="E978" i="14" s="1"/>
  <c r="F979" i="14" s="1"/>
  <c r="G924" i="9"/>
  <c r="D924" i="9"/>
  <c r="C924" i="15"/>
  <c r="B966" i="14" l="1"/>
  <c r="D966" i="14"/>
  <c r="E924" i="9"/>
  <c r="F925" i="9" s="1"/>
  <c r="C924" i="9"/>
  <c r="B925" i="9" s="1"/>
  <c r="E934" i="15"/>
  <c r="F927" i="15"/>
  <c r="B925" i="15"/>
  <c r="D925" i="15"/>
  <c r="C966" i="14" l="1"/>
  <c r="E979" i="14" s="1"/>
  <c r="F980" i="14" s="1"/>
  <c r="G925" i="9"/>
  <c r="D925" i="9"/>
  <c r="C925" i="15"/>
  <c r="B967" i="14" l="1"/>
  <c r="D967" i="14"/>
  <c r="E925" i="9"/>
  <c r="F926" i="9" s="1"/>
  <c r="C925" i="9"/>
  <c r="B926" i="9" s="1"/>
  <c r="E935" i="15"/>
  <c r="F928" i="15"/>
  <c r="B926" i="15"/>
  <c r="D926" i="15"/>
  <c r="C967" i="14" l="1"/>
  <c r="E980" i="14" s="1"/>
  <c r="F981" i="14" s="1"/>
  <c r="G926" i="9"/>
  <c r="D926" i="9"/>
  <c r="C926" i="15"/>
  <c r="D927" i="15" s="1"/>
  <c r="B968" i="14" l="1"/>
  <c r="D968" i="14"/>
  <c r="E926" i="9"/>
  <c r="F927" i="9" s="1"/>
  <c r="C926" i="9"/>
  <c r="B927" i="9" s="1"/>
  <c r="E936" i="15"/>
  <c r="F929" i="15"/>
  <c r="B927" i="15"/>
  <c r="C968" i="14" l="1"/>
  <c r="E981" i="14" s="1"/>
  <c r="F982" i="14" s="1"/>
  <c r="B969" i="14"/>
  <c r="G927" i="9"/>
  <c r="D927" i="9"/>
  <c r="C927" i="15"/>
  <c r="D969" i="14" l="1"/>
  <c r="E927" i="9"/>
  <c r="F928" i="9" s="1"/>
  <c r="C927" i="9"/>
  <c r="B928" i="9" s="1"/>
  <c r="E937" i="15"/>
  <c r="F930" i="15"/>
  <c r="D928" i="15"/>
  <c r="B928" i="15"/>
  <c r="C969" i="14" l="1"/>
  <c r="G928" i="9"/>
  <c r="D928" i="9"/>
  <c r="C928" i="15"/>
  <c r="E982" i="14" l="1"/>
  <c r="F983" i="14" s="1"/>
  <c r="B970" i="14"/>
  <c r="D970" i="14"/>
  <c r="E928" i="9"/>
  <c r="F929" i="9" s="1"/>
  <c r="C928" i="9"/>
  <c r="B929" i="9" s="1"/>
  <c r="D929" i="15"/>
  <c r="E938" i="15"/>
  <c r="F931" i="15"/>
  <c r="B929" i="15"/>
  <c r="C970" i="14" l="1"/>
  <c r="E983" i="14" s="1"/>
  <c r="F984" i="14" s="1"/>
  <c r="B971" i="14"/>
  <c r="G929" i="9"/>
  <c r="D929" i="9"/>
  <c r="C929" i="15"/>
  <c r="D971" i="14" l="1"/>
  <c r="E929" i="9"/>
  <c r="F930" i="9" s="1"/>
  <c r="C929" i="9"/>
  <c r="B930" i="9" s="1"/>
  <c r="E939" i="15"/>
  <c r="F932" i="15"/>
  <c r="D930" i="15"/>
  <c r="B930" i="15"/>
  <c r="C971" i="14" l="1"/>
  <c r="G930" i="9"/>
  <c r="D930" i="9"/>
  <c r="C930" i="15"/>
  <c r="E984" i="14" l="1"/>
  <c r="F985" i="14" s="1"/>
  <c r="B972" i="14"/>
  <c r="D972" i="14"/>
  <c r="E930" i="9"/>
  <c r="F931" i="9" s="1"/>
  <c r="C930" i="9"/>
  <c r="B931" i="9" s="1"/>
  <c r="D931" i="15"/>
  <c r="E940" i="15"/>
  <c r="F933" i="15"/>
  <c r="B931" i="15"/>
  <c r="C972" i="14" l="1"/>
  <c r="E985" i="14" s="1"/>
  <c r="D973" i="14"/>
  <c r="F986" i="14"/>
  <c r="G931" i="9"/>
  <c r="D931" i="9"/>
  <c r="C931" i="15"/>
  <c r="B973" i="14" l="1"/>
  <c r="E931" i="9"/>
  <c r="F932" i="9" s="1"/>
  <c r="C931" i="9"/>
  <c r="B932" i="9" s="1"/>
  <c r="E941" i="15"/>
  <c r="F934" i="15"/>
  <c r="D932" i="15"/>
  <c r="B932" i="15"/>
  <c r="C973" i="14" l="1"/>
  <c r="G932" i="9"/>
  <c r="D932" i="9"/>
  <c r="C932" i="15"/>
  <c r="D933" i="15"/>
  <c r="E986" i="14" l="1"/>
  <c r="F987" i="14" s="1"/>
  <c r="D974" i="14"/>
  <c r="B974" i="14"/>
  <c r="E932" i="9"/>
  <c r="F933" i="9" s="1"/>
  <c r="C932" i="9"/>
  <c r="B933" i="9" s="1"/>
  <c r="E942" i="15"/>
  <c r="F935" i="15"/>
  <c r="B933" i="15"/>
  <c r="C974" i="14" l="1"/>
  <c r="E987" i="14" s="1"/>
  <c r="F988" i="14" s="1"/>
  <c r="G933" i="9"/>
  <c r="D933" i="9"/>
  <c r="C933" i="15"/>
  <c r="B975" i="14" l="1"/>
  <c r="D975" i="14"/>
  <c r="E933" i="9"/>
  <c r="F934" i="9" s="1"/>
  <c r="C933" i="9"/>
  <c r="B934" i="9" s="1"/>
  <c r="E943" i="15"/>
  <c r="F936" i="15"/>
  <c r="D934" i="15"/>
  <c r="B934" i="15"/>
  <c r="C975" i="14" l="1"/>
  <c r="E988" i="14" s="1"/>
  <c r="F989" i="14" s="1"/>
  <c r="G934" i="9"/>
  <c r="D934" i="9"/>
  <c r="C934" i="15"/>
  <c r="B976" i="14" l="1"/>
  <c r="D976" i="14"/>
  <c r="E934" i="9"/>
  <c r="F935" i="9" s="1"/>
  <c r="C934" i="9"/>
  <c r="B935" i="9" s="1"/>
  <c r="E944" i="15"/>
  <c r="F937" i="15"/>
  <c r="B935" i="15"/>
  <c r="D935" i="15"/>
  <c r="C976" i="14" l="1"/>
  <c r="E989" i="14" s="1"/>
  <c r="F990" i="14" s="1"/>
  <c r="G935" i="9"/>
  <c r="D935" i="9"/>
  <c r="C935" i="15"/>
  <c r="B977" i="14" l="1"/>
  <c r="D977" i="14"/>
  <c r="E935" i="9"/>
  <c r="F936" i="9" s="1"/>
  <c r="C935" i="9"/>
  <c r="B936" i="9" s="1"/>
  <c r="E945" i="15"/>
  <c r="F938" i="15"/>
  <c r="B936" i="15"/>
  <c r="D936" i="15"/>
  <c r="C977" i="14" l="1"/>
  <c r="E990" i="14" s="1"/>
  <c r="F991" i="14" s="1"/>
  <c r="B978" i="14"/>
  <c r="G936" i="9"/>
  <c r="D936" i="9"/>
  <c r="C936" i="15"/>
  <c r="D937" i="15" s="1"/>
  <c r="D978" i="14" l="1"/>
  <c r="E936" i="9"/>
  <c r="F937" i="9" s="1"/>
  <c r="C936" i="9"/>
  <c r="B937" i="9" s="1"/>
  <c r="E946" i="15"/>
  <c r="F939" i="15"/>
  <c r="B937" i="15"/>
  <c r="C978" i="14" l="1"/>
  <c r="G937" i="9"/>
  <c r="D937" i="9"/>
  <c r="C937" i="15"/>
  <c r="E991" i="14" l="1"/>
  <c r="F992" i="14" s="1"/>
  <c r="B979" i="14"/>
  <c r="D979" i="14"/>
  <c r="E937" i="9"/>
  <c r="F938" i="9" s="1"/>
  <c r="C937" i="9"/>
  <c r="B938" i="9" s="1"/>
  <c r="E947" i="15"/>
  <c r="F940" i="15"/>
  <c r="D938" i="15"/>
  <c r="B938" i="15"/>
  <c r="C979" i="14" l="1"/>
  <c r="E992" i="14" s="1"/>
  <c r="B980" i="14"/>
  <c r="D980" i="14"/>
  <c r="F993" i="14"/>
  <c r="G938" i="9"/>
  <c r="D938" i="9"/>
  <c r="C938" i="15"/>
  <c r="C980" i="14" l="1"/>
  <c r="E993" i="14" s="1"/>
  <c r="F994" i="14" s="1"/>
  <c r="E938" i="9"/>
  <c r="F939" i="9" s="1"/>
  <c r="C938" i="9"/>
  <c r="B939" i="9" s="1"/>
  <c r="E948" i="15"/>
  <c r="F941" i="15"/>
  <c r="B939" i="15"/>
  <c r="D939" i="15"/>
  <c r="B981" i="14" l="1"/>
  <c r="D981" i="14"/>
  <c r="G939" i="9"/>
  <c r="D939" i="9"/>
  <c r="C939" i="15"/>
  <c r="C981" i="14" l="1"/>
  <c r="E994" i="14" s="1"/>
  <c r="F995" i="14" s="1"/>
  <c r="E939" i="9"/>
  <c r="F940" i="9" s="1"/>
  <c r="C939" i="9"/>
  <c r="B940" i="9" s="1"/>
  <c r="E949" i="15"/>
  <c r="F942" i="15"/>
  <c r="B940" i="15"/>
  <c r="D940" i="15"/>
  <c r="B982" i="14" l="1"/>
  <c r="D982" i="14"/>
  <c r="G940" i="9"/>
  <c r="D940" i="9"/>
  <c r="C940" i="15"/>
  <c r="D941" i="15" s="1"/>
  <c r="C982" i="14" l="1"/>
  <c r="E995" i="14" s="1"/>
  <c r="F996" i="14" s="1"/>
  <c r="E940" i="9"/>
  <c r="F941" i="9" s="1"/>
  <c r="C940" i="9"/>
  <c r="B941" i="9" s="1"/>
  <c r="E950" i="15"/>
  <c r="F943" i="15"/>
  <c r="B941" i="15"/>
  <c r="B983" i="14" l="1"/>
  <c r="D983" i="14"/>
  <c r="G941" i="9"/>
  <c r="D941" i="9"/>
  <c r="C941" i="15"/>
  <c r="C983" i="14" l="1"/>
  <c r="E996" i="14" s="1"/>
  <c r="F997" i="14" s="1"/>
  <c r="E941" i="9"/>
  <c r="F942" i="9" s="1"/>
  <c r="C941" i="9"/>
  <c r="B942" i="9" s="1"/>
  <c r="E951" i="15"/>
  <c r="F944" i="15"/>
  <c r="D942" i="15"/>
  <c r="B942" i="15"/>
  <c r="B984" i="14" l="1"/>
  <c r="D984" i="14"/>
  <c r="G942" i="9"/>
  <c r="D942" i="9"/>
  <c r="C942" i="15"/>
  <c r="C984" i="14" l="1"/>
  <c r="E997" i="14" s="1"/>
  <c r="F998" i="14" s="1"/>
  <c r="E942" i="9"/>
  <c r="F943" i="9" s="1"/>
  <c r="C942" i="9"/>
  <c r="B943" i="9" s="1"/>
  <c r="E952" i="15"/>
  <c r="F945" i="15"/>
  <c r="D943" i="15"/>
  <c r="B943" i="15"/>
  <c r="B985" i="14" l="1"/>
  <c r="D985" i="14"/>
  <c r="G943" i="9"/>
  <c r="D943" i="9"/>
  <c r="C943" i="15"/>
  <c r="D944" i="15" s="1"/>
  <c r="C985" i="14" l="1"/>
  <c r="E998" i="14" s="1"/>
  <c r="F999" i="14" s="1"/>
  <c r="E943" i="9"/>
  <c r="F944" i="9" s="1"/>
  <c r="C943" i="9"/>
  <c r="B944" i="9" s="1"/>
  <c r="E953" i="15"/>
  <c r="F946" i="15"/>
  <c r="B944" i="15"/>
  <c r="B986" i="14" l="1"/>
  <c r="D986" i="14"/>
  <c r="G944" i="9"/>
  <c r="D944" i="9"/>
  <c r="C944" i="15"/>
  <c r="C986" i="14" l="1"/>
  <c r="E999" i="14" s="1"/>
  <c r="F1000" i="14" s="1"/>
  <c r="E944" i="9"/>
  <c r="F945" i="9" s="1"/>
  <c r="C944" i="9"/>
  <c r="B945" i="9" s="1"/>
  <c r="E954" i="15"/>
  <c r="F947" i="15"/>
  <c r="D945" i="15"/>
  <c r="B945" i="15"/>
  <c r="B987" i="14" l="1"/>
  <c r="D987" i="14"/>
  <c r="G945" i="9"/>
  <c r="D945" i="9"/>
  <c r="C945" i="15"/>
  <c r="C987" i="14" l="1"/>
  <c r="E1000" i="14" s="1"/>
  <c r="F1001" i="14" s="1"/>
  <c r="E945" i="9"/>
  <c r="F946" i="9" s="1"/>
  <c r="C945" i="9"/>
  <c r="B946" i="9" s="1"/>
  <c r="E955" i="15"/>
  <c r="F948" i="15"/>
  <c r="D946" i="15"/>
  <c r="B946" i="15"/>
  <c r="B988" i="14" l="1"/>
  <c r="D988" i="14"/>
  <c r="G946" i="9"/>
  <c r="D946" i="9"/>
  <c r="C946" i="15"/>
  <c r="C988" i="14" l="1"/>
  <c r="E1001" i="14" s="1"/>
  <c r="F1002" i="14" s="1"/>
  <c r="E946" i="9"/>
  <c r="F947" i="9" s="1"/>
  <c r="C946" i="9"/>
  <c r="B947" i="9" s="1"/>
  <c r="D947" i="15"/>
  <c r="E956" i="15"/>
  <c r="F949" i="15"/>
  <c r="B947" i="15"/>
  <c r="B989" i="14" l="1"/>
  <c r="D989" i="14"/>
  <c r="G947" i="9"/>
  <c r="D947" i="9"/>
  <c r="C947" i="15"/>
  <c r="C989" i="14" l="1"/>
  <c r="E1002" i="14" s="1"/>
  <c r="F1003" i="14" s="1"/>
  <c r="E947" i="9"/>
  <c r="F948" i="9" s="1"/>
  <c r="C947" i="9"/>
  <c r="B948" i="9" s="1"/>
  <c r="E957" i="15"/>
  <c r="F950" i="15"/>
  <c r="D948" i="15"/>
  <c r="B948" i="15"/>
  <c r="B990" i="14" l="1"/>
  <c r="D990" i="14"/>
  <c r="G948" i="9"/>
  <c r="D948" i="9"/>
  <c r="C948" i="15"/>
  <c r="C990" i="14" l="1"/>
  <c r="E1003" i="14" s="1"/>
  <c r="E948" i="9"/>
  <c r="F949" i="9" s="1"/>
  <c r="C948" i="9"/>
  <c r="B949" i="9" s="1"/>
  <c r="E958" i="15"/>
  <c r="F951" i="15"/>
  <c r="B949" i="15"/>
  <c r="D949" i="15"/>
  <c r="B991" i="14" l="1"/>
  <c r="D991" i="14"/>
  <c r="G949" i="9"/>
  <c r="D949" i="9"/>
  <c r="C949" i="15"/>
  <c r="C991" i="14" l="1"/>
  <c r="D992" i="14" s="1"/>
  <c r="E949" i="9"/>
  <c r="F950" i="9" s="1"/>
  <c r="C949" i="9"/>
  <c r="B950" i="9" s="1"/>
  <c r="E959" i="15"/>
  <c r="F952" i="15"/>
  <c r="B950" i="15"/>
  <c r="D950" i="15"/>
  <c r="B992" i="14" l="1"/>
  <c r="G950" i="9"/>
  <c r="D950" i="9"/>
  <c r="C950" i="15"/>
  <c r="C992" i="14" l="1"/>
  <c r="D993" i="14" s="1"/>
  <c r="B993" i="14"/>
  <c r="E950" i="9"/>
  <c r="F951" i="9" s="1"/>
  <c r="C950" i="9"/>
  <c r="B951" i="9" s="1"/>
  <c r="E960" i="15"/>
  <c r="F953" i="15"/>
  <c r="B951" i="15"/>
  <c r="D951" i="15"/>
  <c r="C993" i="14" l="1"/>
  <c r="B994" i="14"/>
  <c r="D994" i="14"/>
  <c r="G951" i="9"/>
  <c r="D951" i="9"/>
  <c r="C951" i="15"/>
  <c r="C994" i="14" l="1"/>
  <c r="D995" i="14" s="1"/>
  <c r="E951" i="9"/>
  <c r="F952" i="9" s="1"/>
  <c r="C951" i="9"/>
  <c r="B952" i="9" s="1"/>
  <c r="E961" i="15"/>
  <c r="F954" i="15"/>
  <c r="B952" i="15"/>
  <c r="D952" i="15"/>
  <c r="B995" i="14" l="1"/>
  <c r="G952" i="9"/>
  <c r="D952" i="9"/>
  <c r="C952" i="15"/>
  <c r="C995" i="14" l="1"/>
  <c r="D996" i="14" s="1"/>
  <c r="B996" i="14"/>
  <c r="E952" i="9"/>
  <c r="F953" i="9" s="1"/>
  <c r="C952" i="9"/>
  <c r="B953" i="9" s="1"/>
  <c r="E962" i="15"/>
  <c r="F955" i="15"/>
  <c r="B953" i="15"/>
  <c r="D953" i="15"/>
  <c r="C996" i="14" l="1"/>
  <c r="B997" i="14" s="1"/>
  <c r="D997" i="14"/>
  <c r="G953" i="9"/>
  <c r="D953" i="9"/>
  <c r="C953" i="15"/>
  <c r="C997" i="14" l="1"/>
  <c r="B998" i="14" s="1"/>
  <c r="E953" i="9"/>
  <c r="F954" i="9" s="1"/>
  <c r="C953" i="9"/>
  <c r="B954" i="9" s="1"/>
  <c r="E963" i="15"/>
  <c r="F956" i="15"/>
  <c r="B954" i="15"/>
  <c r="D954" i="15"/>
  <c r="D998" i="14" l="1"/>
  <c r="G954" i="9"/>
  <c r="D954" i="9"/>
  <c r="C954" i="15"/>
  <c r="C998" i="14" l="1"/>
  <c r="B999" i="14" s="1"/>
  <c r="E954" i="9"/>
  <c r="F955" i="9" s="1"/>
  <c r="C954" i="9"/>
  <c r="B955" i="9" s="1"/>
  <c r="E964" i="15"/>
  <c r="F957" i="15"/>
  <c r="B955" i="15"/>
  <c r="D955" i="15"/>
  <c r="D999" i="14" l="1"/>
  <c r="G955" i="9"/>
  <c r="D955" i="9"/>
  <c r="C955" i="15"/>
  <c r="C999" i="14" l="1"/>
  <c r="B1000" i="14" s="1"/>
  <c r="E955" i="9"/>
  <c r="F956" i="9" s="1"/>
  <c r="C955" i="9"/>
  <c r="B956" i="9" s="1"/>
  <c r="E965" i="15"/>
  <c r="F958" i="15"/>
  <c r="B956" i="15"/>
  <c r="D956" i="15"/>
  <c r="D1000" i="14" l="1"/>
  <c r="G956" i="9"/>
  <c r="D956" i="9"/>
  <c r="C956" i="15"/>
  <c r="C1000" i="14" l="1"/>
  <c r="B1001" i="14" s="1"/>
  <c r="E956" i="9"/>
  <c r="F957" i="9" s="1"/>
  <c r="C956" i="9"/>
  <c r="B957" i="9" s="1"/>
  <c r="E966" i="15"/>
  <c r="F959" i="15"/>
  <c r="B957" i="15"/>
  <c r="D957" i="15"/>
  <c r="D1001" i="14" l="1"/>
  <c r="G957" i="9"/>
  <c r="D957" i="9"/>
  <c r="C957" i="15"/>
  <c r="C1001" i="14" l="1"/>
  <c r="B1002" i="14" s="1"/>
  <c r="E957" i="9"/>
  <c r="F958" i="9" s="1"/>
  <c r="C957" i="9"/>
  <c r="B958" i="9" s="1"/>
  <c r="E967" i="15"/>
  <c r="F960" i="15"/>
  <c r="B958" i="15"/>
  <c r="D958" i="15"/>
  <c r="D1002" i="14" l="1"/>
  <c r="G958" i="9"/>
  <c r="D958" i="9"/>
  <c r="C958" i="15"/>
  <c r="C1002" i="14" l="1"/>
  <c r="B1003" i="14" s="1"/>
  <c r="E958" i="9"/>
  <c r="F959" i="9" s="1"/>
  <c r="C958" i="9"/>
  <c r="B959" i="9" s="1"/>
  <c r="E968" i="15"/>
  <c r="F961" i="15"/>
  <c r="B959" i="15"/>
  <c r="D959" i="15"/>
  <c r="D1003" i="14" l="1"/>
  <c r="C1003" i="14" s="1"/>
  <c r="G959" i="9"/>
  <c r="D959" i="9"/>
  <c r="C959" i="15"/>
  <c r="E959" i="9" l="1"/>
  <c r="F960" i="9" s="1"/>
  <c r="C959" i="9"/>
  <c r="B960" i="9" s="1"/>
  <c r="E969" i="15"/>
  <c r="F962" i="15"/>
  <c r="B960" i="15"/>
  <c r="D960" i="15"/>
  <c r="G960" i="9" l="1"/>
  <c r="D960" i="9"/>
  <c r="C960" i="15"/>
  <c r="E960" i="9" l="1"/>
  <c r="F961" i="9" s="1"/>
  <c r="C960" i="9"/>
  <c r="B961" i="9" s="1"/>
  <c r="E970" i="15"/>
  <c r="F963" i="15"/>
  <c r="B961" i="15"/>
  <c r="D961" i="15"/>
  <c r="G961" i="9" l="1"/>
  <c r="D961" i="9"/>
  <c r="C961" i="15"/>
  <c r="E961" i="9" l="1"/>
  <c r="F962" i="9" s="1"/>
  <c r="C961" i="9"/>
  <c r="B962" i="9" s="1"/>
  <c r="E971" i="15"/>
  <c r="F964" i="15"/>
  <c r="B962" i="15"/>
  <c r="D962" i="15"/>
  <c r="G962" i="9" l="1"/>
  <c r="D962" i="9"/>
  <c r="C962" i="15"/>
  <c r="E962" i="9" l="1"/>
  <c r="F963" i="9" s="1"/>
  <c r="C962" i="9"/>
  <c r="B963" i="9" s="1"/>
  <c r="E972" i="15"/>
  <c r="F965" i="15"/>
  <c r="B963" i="15"/>
  <c r="D963" i="15"/>
  <c r="G963" i="9" l="1"/>
  <c r="D963" i="9"/>
  <c r="C963" i="15"/>
  <c r="E963" i="9" l="1"/>
  <c r="F964" i="9" s="1"/>
  <c r="C963" i="9"/>
  <c r="B964" i="9" s="1"/>
  <c r="E973" i="15"/>
  <c r="F966" i="15"/>
  <c r="B964" i="15"/>
  <c r="D964" i="15"/>
  <c r="G964" i="9" l="1"/>
  <c r="D964" i="9"/>
  <c r="C964" i="15"/>
  <c r="E964" i="9" l="1"/>
  <c r="F965" i="9" s="1"/>
  <c r="C964" i="9"/>
  <c r="B965" i="9" s="1"/>
  <c r="E974" i="15"/>
  <c r="F967" i="15"/>
  <c r="B965" i="15"/>
  <c r="D965" i="15"/>
  <c r="G965" i="9" l="1"/>
  <c r="D965" i="9"/>
  <c r="C965" i="15"/>
  <c r="E965" i="9" l="1"/>
  <c r="F966" i="9" s="1"/>
  <c r="C965" i="9"/>
  <c r="B966" i="9" s="1"/>
  <c r="E975" i="15"/>
  <c r="F968" i="15"/>
  <c r="D966" i="15"/>
  <c r="B966" i="15"/>
  <c r="G966" i="9" l="1"/>
  <c r="D966" i="9"/>
  <c r="C966" i="15"/>
  <c r="D967" i="15"/>
  <c r="E966" i="9" l="1"/>
  <c r="F967" i="9" s="1"/>
  <c r="C966" i="9"/>
  <c r="B967" i="9" s="1"/>
  <c r="E976" i="15"/>
  <c r="F969" i="15"/>
  <c r="B967" i="15"/>
  <c r="G967" i="9" l="1"/>
  <c r="D967" i="9"/>
  <c r="C967" i="15"/>
  <c r="E967" i="9" l="1"/>
  <c r="F968" i="9" s="1"/>
  <c r="C967" i="9"/>
  <c r="B968" i="9" s="1"/>
  <c r="E977" i="15"/>
  <c r="F970" i="15"/>
  <c r="D968" i="15"/>
  <c r="B968" i="15"/>
  <c r="G968" i="9" l="1"/>
  <c r="D968" i="9"/>
  <c r="C968" i="15"/>
  <c r="D969" i="15"/>
  <c r="E968" i="9" l="1"/>
  <c r="F969" i="9" s="1"/>
  <c r="C968" i="9"/>
  <c r="B969" i="9" s="1"/>
  <c r="E978" i="15"/>
  <c r="F971" i="15"/>
  <c r="B969" i="15"/>
  <c r="G969" i="9" l="1"/>
  <c r="D969" i="9"/>
  <c r="C969" i="15"/>
  <c r="E969" i="9" l="1"/>
  <c r="F970" i="9" s="1"/>
  <c r="C969" i="9"/>
  <c r="B970" i="9" s="1"/>
  <c r="E979" i="15"/>
  <c r="F972" i="15"/>
  <c r="D970" i="15"/>
  <c r="B970" i="15"/>
  <c r="G970" i="9" l="1"/>
  <c r="D970" i="9"/>
  <c r="C970" i="15"/>
  <c r="E970" i="9" l="1"/>
  <c r="F971" i="9" s="1"/>
  <c r="C970" i="9"/>
  <c r="B971" i="9" s="1"/>
  <c r="E980" i="15"/>
  <c r="F973" i="15"/>
  <c r="D971" i="15"/>
  <c r="B971" i="15"/>
  <c r="G971" i="9" l="1"/>
  <c r="D971" i="9"/>
  <c r="C971" i="15"/>
  <c r="D972" i="15" s="1"/>
  <c r="E971" i="9" l="1"/>
  <c r="F972" i="9" s="1"/>
  <c r="C971" i="9"/>
  <c r="B972" i="9" s="1"/>
  <c r="E981" i="15"/>
  <c r="F974" i="15"/>
  <c r="B972" i="15"/>
  <c r="G972" i="9" l="1"/>
  <c r="D972" i="9"/>
  <c r="C972" i="15"/>
  <c r="E972" i="9" l="1"/>
  <c r="F973" i="9" s="1"/>
  <c r="C972" i="9"/>
  <c r="B973" i="9" s="1"/>
  <c r="E982" i="15"/>
  <c r="F975" i="15"/>
  <c r="D973" i="15"/>
  <c r="B973" i="15"/>
  <c r="G973" i="9" l="1"/>
  <c r="D973" i="9"/>
  <c r="C973" i="15"/>
  <c r="D974" i="15" s="1"/>
  <c r="E973" i="9" l="1"/>
  <c r="F974" i="9" s="1"/>
  <c r="C973" i="9"/>
  <c r="B974" i="9" s="1"/>
  <c r="E983" i="15"/>
  <c r="F976" i="15"/>
  <c r="B974" i="15"/>
  <c r="G974" i="9" l="1"/>
  <c r="D974" i="9"/>
  <c r="C974" i="15"/>
  <c r="E974" i="9" l="1"/>
  <c r="F975" i="9" s="1"/>
  <c r="C974" i="9"/>
  <c r="B975" i="9" s="1"/>
  <c r="E984" i="15"/>
  <c r="F977" i="15"/>
  <c r="D975" i="15"/>
  <c r="B975" i="15"/>
  <c r="G975" i="9" l="1"/>
  <c r="D975" i="9"/>
  <c r="C975" i="15"/>
  <c r="E975" i="9" l="1"/>
  <c r="F976" i="9" s="1"/>
  <c r="C975" i="9"/>
  <c r="B976" i="9" s="1"/>
  <c r="D976" i="15"/>
  <c r="E985" i="15"/>
  <c r="F978" i="15"/>
  <c r="B976" i="15"/>
  <c r="D976" i="9" l="1"/>
  <c r="C976" i="9"/>
  <c r="G976" i="9"/>
  <c r="B977" i="9" s="1"/>
  <c r="C976" i="15"/>
  <c r="E976" i="9" l="1"/>
  <c r="F977" i="9" s="1"/>
  <c r="E986" i="15"/>
  <c r="F979" i="15"/>
  <c r="D977" i="15"/>
  <c r="B977" i="15"/>
  <c r="G977" i="9" l="1"/>
  <c r="D977" i="9"/>
  <c r="C977" i="15"/>
  <c r="D978" i="15" s="1"/>
  <c r="E977" i="9" l="1"/>
  <c r="F978" i="9" s="1"/>
  <c r="C977" i="9"/>
  <c r="B978" i="9" s="1"/>
  <c r="E987" i="15"/>
  <c r="F980" i="15"/>
  <c r="B978" i="15"/>
  <c r="G978" i="9" l="1"/>
  <c r="D978" i="9"/>
  <c r="C978" i="15"/>
  <c r="E978" i="9" l="1"/>
  <c r="F979" i="9" s="1"/>
  <c r="C978" i="9"/>
  <c r="B979" i="9" s="1"/>
  <c r="E988" i="15"/>
  <c r="F981" i="15"/>
  <c r="D979" i="15"/>
  <c r="B979" i="15"/>
  <c r="G979" i="9" l="1"/>
  <c r="D979" i="9"/>
  <c r="C979" i="15"/>
  <c r="D980" i="15" s="1"/>
  <c r="E979" i="9" l="1"/>
  <c r="F980" i="9" s="1"/>
  <c r="C979" i="9"/>
  <c r="B980" i="9" s="1"/>
  <c r="E989" i="15"/>
  <c r="F982" i="15"/>
  <c r="B980" i="15"/>
  <c r="G980" i="9" l="1"/>
  <c r="D980" i="9"/>
  <c r="C980" i="15"/>
  <c r="E980" i="9" l="1"/>
  <c r="F981" i="9" s="1"/>
  <c r="C980" i="9"/>
  <c r="B981" i="9" s="1"/>
  <c r="E990" i="15"/>
  <c r="F983" i="15"/>
  <c r="D981" i="15"/>
  <c r="B981" i="15"/>
  <c r="G981" i="9" l="1"/>
  <c r="D981" i="9"/>
  <c r="C981" i="15"/>
  <c r="D982" i="15"/>
  <c r="E981" i="9" l="1"/>
  <c r="F982" i="9" s="1"/>
  <c r="C981" i="9"/>
  <c r="B982" i="9" s="1"/>
  <c r="E991" i="15"/>
  <c r="F984" i="15"/>
  <c r="B982" i="15"/>
  <c r="G982" i="9" l="1"/>
  <c r="D982" i="9"/>
  <c r="C982" i="15"/>
  <c r="E982" i="9" l="1"/>
  <c r="F983" i="9" s="1"/>
  <c r="C982" i="9"/>
  <c r="B983" i="9" s="1"/>
  <c r="E992" i="15"/>
  <c r="F985" i="15"/>
  <c r="D983" i="15"/>
  <c r="B983" i="15"/>
  <c r="G983" i="9" l="1"/>
  <c r="D983" i="9"/>
  <c r="C983" i="15"/>
  <c r="D984" i="15" s="1"/>
  <c r="E983" i="9" l="1"/>
  <c r="F984" i="9" s="1"/>
  <c r="C983" i="9"/>
  <c r="B984" i="9" s="1"/>
  <c r="E993" i="15"/>
  <c r="F986" i="15"/>
  <c r="B984" i="15"/>
  <c r="G984" i="9" l="1"/>
  <c r="D984" i="9"/>
  <c r="C984" i="15"/>
  <c r="E984" i="9" l="1"/>
  <c r="F985" i="9" s="1"/>
  <c r="C984" i="9"/>
  <c r="B985" i="9" s="1"/>
  <c r="E994" i="15"/>
  <c r="F987" i="15"/>
  <c r="D985" i="15"/>
  <c r="B985" i="15"/>
  <c r="G985" i="9" l="1"/>
  <c r="D985" i="9"/>
  <c r="C985" i="15"/>
  <c r="D986" i="15" s="1"/>
  <c r="E985" i="9" l="1"/>
  <c r="F986" i="9" s="1"/>
  <c r="C985" i="9"/>
  <c r="B986" i="9" s="1"/>
  <c r="E995" i="15"/>
  <c r="F988" i="15"/>
  <c r="B986" i="15"/>
  <c r="G986" i="9" l="1"/>
  <c r="D986" i="9"/>
  <c r="C986" i="15"/>
  <c r="E986" i="9" l="1"/>
  <c r="F987" i="9" s="1"/>
  <c r="C986" i="9"/>
  <c r="B987" i="9" s="1"/>
  <c r="E996" i="15"/>
  <c r="F989" i="15"/>
  <c r="D987" i="15"/>
  <c r="B987" i="15"/>
  <c r="G987" i="9" l="1"/>
  <c r="D987" i="9"/>
  <c r="C987" i="15"/>
  <c r="D988" i="15" s="1"/>
  <c r="E987" i="9" l="1"/>
  <c r="F988" i="9" s="1"/>
  <c r="C987" i="9"/>
  <c r="B988" i="9" s="1"/>
  <c r="E997" i="15"/>
  <c r="F990" i="15"/>
  <c r="B988" i="15"/>
  <c r="G988" i="9" l="1"/>
  <c r="D988" i="9"/>
  <c r="C988" i="15"/>
  <c r="E988" i="9" l="1"/>
  <c r="F989" i="9" s="1"/>
  <c r="C988" i="9"/>
  <c r="B989" i="9" s="1"/>
  <c r="E998" i="15"/>
  <c r="F991" i="15"/>
  <c r="D989" i="15"/>
  <c r="B989" i="15"/>
  <c r="G989" i="9" l="1"/>
  <c r="D989" i="9"/>
  <c r="C989" i="15"/>
  <c r="E999" i="15" s="1"/>
  <c r="D990" i="15" l="1"/>
  <c r="E989" i="9"/>
  <c r="F990" i="9" s="1"/>
  <c r="C989" i="9"/>
  <c r="B990" i="9" s="1"/>
  <c r="B990" i="15"/>
  <c r="F992" i="15"/>
  <c r="C990" i="15"/>
  <c r="E1000" i="15" s="1"/>
  <c r="G990" i="9" l="1"/>
  <c r="D990" i="9"/>
  <c r="B991" i="15"/>
  <c r="F993" i="15"/>
  <c r="D991" i="15"/>
  <c r="C991" i="15" s="1"/>
  <c r="E1001" i="15" s="1"/>
  <c r="E990" i="9" l="1"/>
  <c r="F991" i="9" s="1"/>
  <c r="C990" i="9"/>
  <c r="B991" i="9" s="1"/>
  <c r="B992" i="15"/>
  <c r="D992" i="15"/>
  <c r="C992" i="15" s="1"/>
  <c r="E1002" i="15" s="1"/>
  <c r="F994" i="15"/>
  <c r="G991" i="9" l="1"/>
  <c r="D991" i="9"/>
  <c r="B993" i="15"/>
  <c r="F995" i="15"/>
  <c r="D993" i="15"/>
  <c r="C993" i="15"/>
  <c r="E991" i="9" l="1"/>
  <c r="F992" i="9" s="1"/>
  <c r="C991" i="9"/>
  <c r="B992" i="9" s="1"/>
  <c r="D994" i="15"/>
  <c r="E1003" i="15"/>
  <c r="B994" i="15"/>
  <c r="F996" i="15"/>
  <c r="C994" i="15"/>
  <c r="D995" i="15" s="1"/>
  <c r="G992" i="9" l="1"/>
  <c r="D992" i="9"/>
  <c r="B995" i="15"/>
  <c r="C995" i="15" s="1"/>
  <c r="F997" i="15"/>
  <c r="E992" i="9" l="1"/>
  <c r="F993" i="9" s="1"/>
  <c r="C992" i="9"/>
  <c r="B993" i="9" s="1"/>
  <c r="B996" i="15"/>
  <c r="F998" i="15"/>
  <c r="D996" i="15"/>
  <c r="C996" i="15" l="1"/>
  <c r="G993" i="9"/>
  <c r="D993" i="9"/>
  <c r="D997" i="15"/>
  <c r="B997" i="15"/>
  <c r="F999" i="15"/>
  <c r="C997" i="15"/>
  <c r="D998" i="15" s="1"/>
  <c r="E993" i="9" l="1"/>
  <c r="F994" i="9" s="1"/>
  <c r="C993" i="9"/>
  <c r="B994" i="9" s="1"/>
  <c r="B998" i="15"/>
  <c r="F1000" i="15"/>
  <c r="C998" i="15"/>
  <c r="D999" i="15" s="1"/>
  <c r="G994" i="9" l="1"/>
  <c r="D994" i="9"/>
  <c r="B999" i="15"/>
  <c r="F1001" i="15"/>
  <c r="C999" i="15"/>
  <c r="D1000" i="15" s="1"/>
  <c r="E994" i="9" l="1"/>
  <c r="F995" i="9" s="1"/>
  <c r="C994" i="9"/>
  <c r="B995" i="9" s="1"/>
  <c r="B1000" i="15"/>
  <c r="F1002" i="15"/>
  <c r="C1000" i="15"/>
  <c r="D1001" i="15" s="1"/>
  <c r="G995" i="9" l="1"/>
  <c r="D995" i="9"/>
  <c r="B1001" i="15"/>
  <c r="F1003" i="15"/>
  <c r="C1001" i="15"/>
  <c r="D1002" i="15" s="1"/>
  <c r="E995" i="9" l="1"/>
  <c r="F996" i="9" s="1"/>
  <c r="C995" i="9"/>
  <c r="B996" i="9" s="1"/>
  <c r="B1002" i="15"/>
  <c r="C1002" i="15"/>
  <c r="B1003" i="15" s="1"/>
  <c r="G996" i="9" l="1"/>
  <c r="D996" i="9"/>
  <c r="D1003" i="15"/>
  <c r="C1003" i="15"/>
  <c r="E996" i="9" l="1"/>
  <c r="F997" i="9" s="1"/>
  <c r="C996" i="9"/>
  <c r="B997" i="9" s="1"/>
  <c r="G997" i="9" l="1"/>
  <c r="D997" i="9"/>
  <c r="E997" i="9" l="1"/>
  <c r="F998" i="9" s="1"/>
  <c r="C997" i="9"/>
  <c r="B998" i="9" s="1"/>
  <c r="G998" i="9" l="1"/>
  <c r="D998" i="9"/>
  <c r="E998" i="9" l="1"/>
  <c r="F999" i="9" s="1"/>
  <c r="C998" i="9"/>
  <c r="B999" i="9" s="1"/>
  <c r="G999" i="9" l="1"/>
  <c r="D999" i="9"/>
  <c r="E999" i="9" l="1"/>
  <c r="F1000" i="9" s="1"/>
  <c r="C999" i="9"/>
  <c r="B1000" i="9" s="1"/>
  <c r="G1000" i="9" l="1"/>
  <c r="D1000" i="9"/>
  <c r="E1000" i="9" l="1"/>
  <c r="F1001" i="9" s="1"/>
  <c r="C1000" i="9"/>
  <c r="B1001" i="9" s="1"/>
  <c r="G1001" i="9" l="1"/>
  <c r="D1001" i="9"/>
  <c r="E1001" i="9" l="1"/>
  <c r="F1002" i="9" s="1"/>
  <c r="C1001" i="9"/>
  <c r="B1002" i="9" s="1"/>
  <c r="G1002" i="9" l="1"/>
  <c r="D1002" i="9"/>
  <c r="E1002" i="9" l="1"/>
  <c r="F1003" i="9" s="1"/>
  <c r="G1003" i="9" s="1"/>
  <c r="C1002" i="9"/>
  <c r="B1003" i="9" s="1"/>
  <c r="D1003" i="9" l="1"/>
  <c r="E1003" i="9" s="1"/>
  <c r="C1003" i="9" l="1"/>
</calcChain>
</file>

<file path=xl/sharedStrings.xml><?xml version="1.0" encoding="utf-8"?>
<sst xmlns="http://schemas.openxmlformats.org/spreadsheetml/2006/main" count="61" uniqueCount="37">
  <si>
    <t>time</t>
  </si>
  <si>
    <t>S</t>
  </si>
  <si>
    <t>R</t>
  </si>
  <si>
    <t>I</t>
  </si>
  <si>
    <t>N=</t>
  </si>
  <si>
    <t>dt=</t>
  </si>
  <si>
    <r>
      <t>R</t>
    </r>
    <r>
      <rPr>
        <i/>
        <vertAlign val="subscript"/>
        <sz val="11"/>
        <color theme="1"/>
        <rFont val="Calibri"/>
        <family val="2"/>
        <charset val="204"/>
        <scheme val="minor"/>
      </rPr>
      <t>o</t>
    </r>
    <r>
      <rPr>
        <i/>
        <sz val="11"/>
        <color theme="1"/>
        <rFont val="Symbol"/>
        <family val="1"/>
        <charset val="2"/>
      </rPr>
      <t>»</t>
    </r>
  </si>
  <si>
    <r>
      <t>T</t>
    </r>
    <r>
      <rPr>
        <i/>
        <vertAlign val="subscript"/>
        <sz val="11"/>
        <color theme="1"/>
        <rFont val="Calibri"/>
        <family val="2"/>
        <charset val="204"/>
        <scheme val="minor"/>
      </rPr>
      <t>inf</t>
    </r>
    <r>
      <rPr>
        <i/>
        <sz val="11"/>
        <color theme="1"/>
        <rFont val="Symbol"/>
        <family val="1"/>
        <charset val="2"/>
      </rPr>
      <t>»</t>
    </r>
  </si>
  <si>
    <r>
      <rPr>
        <b/>
        <sz val="11"/>
        <rFont val="Symbol"/>
        <family val="1"/>
        <charset val="2"/>
      </rPr>
      <t>b</t>
    </r>
    <r>
      <rPr>
        <b/>
        <sz val="11"/>
        <rFont val="Calibri"/>
        <family val="2"/>
        <charset val="204"/>
        <scheme val="minor"/>
      </rPr>
      <t>=</t>
    </r>
  </si>
  <si>
    <r>
      <rPr>
        <b/>
        <sz val="11"/>
        <rFont val="Symbol"/>
        <family val="1"/>
        <charset val="2"/>
      </rPr>
      <t>g</t>
    </r>
    <r>
      <rPr>
        <b/>
        <sz val="11"/>
        <rFont val="Calibri"/>
        <family val="2"/>
        <charset val="204"/>
        <scheme val="minor"/>
      </rPr>
      <t>=</t>
    </r>
  </si>
  <si>
    <r>
      <t>I</t>
    </r>
    <r>
      <rPr>
        <b/>
        <vertAlign val="subscript"/>
        <sz val="11"/>
        <rFont val="Calibri"/>
        <family val="2"/>
        <charset val="204"/>
        <scheme val="minor"/>
      </rPr>
      <t>o</t>
    </r>
    <r>
      <rPr>
        <b/>
        <sz val="11"/>
        <rFont val="Calibri"/>
        <family val="2"/>
        <charset val="204"/>
        <scheme val="minor"/>
      </rPr>
      <t>=</t>
    </r>
  </si>
  <si>
    <r>
      <t>d</t>
    </r>
    <r>
      <rPr>
        <b/>
        <sz val="11"/>
        <rFont val="Calibri"/>
        <family val="2"/>
        <charset val="204"/>
        <scheme val="minor"/>
      </rPr>
      <t>=</t>
    </r>
  </si>
  <si>
    <r>
      <t>T</t>
    </r>
    <r>
      <rPr>
        <i/>
        <vertAlign val="subscript"/>
        <sz val="11"/>
        <color theme="1"/>
        <rFont val="Calibri"/>
        <family val="2"/>
        <charset val="204"/>
        <scheme val="minor"/>
      </rPr>
      <t>imm</t>
    </r>
    <r>
      <rPr>
        <i/>
        <sz val="11"/>
        <color theme="1"/>
        <rFont val="Symbol"/>
        <family val="1"/>
        <charset val="2"/>
      </rPr>
      <t>»</t>
    </r>
  </si>
  <si>
    <r>
      <rPr>
        <b/>
        <sz val="11"/>
        <color theme="1"/>
        <rFont val="Symbol"/>
        <family val="1"/>
        <charset val="2"/>
      </rPr>
      <t xml:space="preserve">D </t>
    </r>
    <r>
      <rPr>
        <b/>
        <sz val="11"/>
        <color theme="1"/>
        <rFont val="Calibri"/>
        <family val="2"/>
        <charset val="204"/>
        <scheme val="minor"/>
      </rPr>
      <t>SI</t>
    </r>
  </si>
  <si>
    <r>
      <rPr>
        <b/>
        <sz val="11"/>
        <color theme="1"/>
        <rFont val="Symbol"/>
        <family val="1"/>
        <charset val="2"/>
      </rPr>
      <t xml:space="preserve">D </t>
    </r>
    <r>
      <rPr>
        <b/>
        <sz val="11"/>
        <color theme="1"/>
        <rFont val="Calibri"/>
        <family val="2"/>
        <charset val="204"/>
        <scheme val="minor"/>
      </rPr>
      <t>IR</t>
    </r>
  </si>
  <si>
    <r>
      <rPr>
        <b/>
        <sz val="11"/>
        <color theme="1"/>
        <rFont val="Symbol"/>
        <family val="1"/>
        <charset val="2"/>
      </rPr>
      <t xml:space="preserve">D </t>
    </r>
    <r>
      <rPr>
        <b/>
        <sz val="11"/>
        <color theme="1"/>
        <rFont val="Calibri"/>
        <family val="2"/>
        <charset val="204"/>
        <scheme val="minor"/>
      </rPr>
      <t>RS</t>
    </r>
  </si>
  <si>
    <r>
      <t>T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inf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</si>
  <si>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T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imm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</si>
  <si>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rPr>
        <sz val="11"/>
        <color theme="0" tint="-0.499984740745262"/>
        <rFont val="Symbol"/>
        <family val="1"/>
        <charset val="2"/>
      </rPr>
      <t>g</t>
    </r>
    <r>
      <rPr>
        <sz val="11"/>
        <color theme="0" tint="-0.499984740745262"/>
        <rFont val="Calibri"/>
        <family val="2"/>
        <charset val="204"/>
        <scheme val="minor"/>
      </rPr>
      <t>=</t>
    </r>
  </si>
  <si>
    <r>
      <t>d</t>
    </r>
    <r>
      <rPr>
        <sz val="11"/>
        <color theme="0" tint="-0.499984740745262"/>
        <rFont val="Calibri"/>
        <family val="2"/>
        <charset val="204"/>
        <scheme val="minor"/>
      </rPr>
      <t>=</t>
    </r>
  </si>
  <si>
    <r>
      <t>R</t>
    </r>
    <r>
      <rPr>
        <i/>
        <vertAlign val="subscript"/>
        <sz val="11"/>
        <color theme="0" tint="-0.499984740745262"/>
        <rFont val="Calibri"/>
        <family val="2"/>
        <charset val="204"/>
        <scheme val="minor"/>
      </rPr>
      <t>o</t>
    </r>
    <r>
      <rPr>
        <i/>
        <sz val="11"/>
        <color theme="0" tint="-0.499984740745262"/>
        <rFont val="Symbol"/>
        <family val="1"/>
        <charset val="2"/>
      </rPr>
      <t>»</t>
    </r>
  </si>
  <si>
    <r>
      <rPr>
        <sz val="11"/>
        <color rgb="FF00B050"/>
        <rFont val="Symbol"/>
        <family val="1"/>
        <charset val="2"/>
      </rPr>
      <t>g</t>
    </r>
    <r>
      <rPr>
        <sz val="11"/>
        <color rgb="FF00B050"/>
        <rFont val="Calibri"/>
        <family val="2"/>
        <charset val="204"/>
        <scheme val="minor"/>
      </rPr>
      <t>=</t>
    </r>
  </si>
  <si>
    <r>
      <t>d</t>
    </r>
    <r>
      <rPr>
        <sz val="11"/>
        <color rgb="FF00B050"/>
        <rFont val="Calibri"/>
        <family val="2"/>
        <charset val="204"/>
        <scheme val="minor"/>
      </rPr>
      <t>=</t>
    </r>
  </si>
  <si>
    <r>
      <t>R</t>
    </r>
    <r>
      <rPr>
        <i/>
        <vertAlign val="subscript"/>
        <sz val="11"/>
        <color rgb="FF00B050"/>
        <rFont val="Calibri"/>
        <family val="2"/>
        <charset val="204"/>
        <scheme val="minor"/>
      </rPr>
      <t>o</t>
    </r>
    <r>
      <rPr>
        <i/>
        <sz val="11"/>
        <color rgb="FF00B050"/>
        <rFont val="Symbol"/>
        <family val="1"/>
        <charset val="2"/>
      </rPr>
      <t>»</t>
    </r>
  </si>
  <si>
    <t>T1</t>
  </si>
  <si>
    <t>T2</t>
  </si>
  <si>
    <t>Лист</t>
  </si>
  <si>
    <t>Пояснения</t>
  </si>
  <si>
    <t>SIRS-1</t>
  </si>
  <si>
    <t>SIRS-2</t>
  </si>
  <si>
    <t>SIRS-3</t>
  </si>
  <si>
    <t>В документе приведены несколько вариантов SIRS-модели эпидемии с разными механизмами (подмоделями) выздоровления и потери иммунитета.</t>
  </si>
  <si>
    <t>Подмодели выздоровления и потери иммунитета (процесс Пуассона):
- заболевший в любой день болезни может выздороветь с некоторой константной вероятностью;
- имеющий иммунитет в любой день может потерять иммунитет (и стать восприимчивым к болезни) с некоторой константной вероятностью.</t>
  </si>
  <si>
    <t>Подмодели выздоровления и потери иммунитета:
- заболевший выздоравливает через строго определённое количество дней;
- имеющий иммунитет утрачивает его через строго определённое количество дней.</t>
  </si>
  <si>
    <t>Подмодели выздоровления и потери иммунитета (неравномерная вероятность интенсивности событий):
- заболевший в любой день может выздороветь с некоторой вероятностью, которая зависит от длительности болезни;
- имеющий иммунитет в любой день может утратить его с некоторой вероятностью, которая зависит от времени.</t>
  </si>
  <si>
    <t>Вероятности выздо-роветь по дням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</si>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</sst>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i/>
      <vertAlign val="subscript"/>
      <sz val="11"/>
      <color theme="1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Symbol"/>
      <family val="1"/>
      <charset val="2"/>
    </font>
    <font>
      <b/>
      <i/>
      <sz val="11"/>
      <color theme="0" tint="-0.499984740745262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i/>
      <vertAlign val="subscript"/>
      <sz val="11"/>
      <color theme="0" tint="-0.499984740745262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Symbol"/>
      <family val="1"/>
      <charset val="2"/>
    </font>
    <font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Symbol"/>
      <family val="1"/>
      <charset val="2"/>
    </font>
    <font>
      <sz val="11"/>
      <color theme="0" tint="-0.499984740745262"/>
      <name val="Calibri"/>
      <family val="2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50"/>
      <name val="Symbol"/>
      <family val="1"/>
      <charset val="2"/>
    </font>
    <font>
      <i/>
      <sz val="11"/>
      <color rgb="FF00B050"/>
      <name val="Calibri"/>
      <family val="2"/>
      <scheme val="minor"/>
    </font>
    <font>
      <i/>
      <vertAlign val="subscript"/>
      <sz val="11"/>
      <color rgb="FF00B050"/>
      <name val="Calibri"/>
      <family val="2"/>
      <charset val="204"/>
      <scheme val="minor"/>
    </font>
    <font>
      <i/>
      <sz val="11"/>
      <color rgb="FF00B050"/>
      <name val="Symbol"/>
      <family val="1"/>
      <charset val="2"/>
    </font>
    <font>
      <sz val="11"/>
      <color rgb="FF00B050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0" fillId="0" borderId="5" xfId="0" applyFill="1" applyBorder="1"/>
    <xf numFmtId="0" fontId="5" fillId="0" borderId="7" xfId="0" applyFont="1" applyFill="1" applyBorder="1" applyAlignment="1">
      <alignment horizontal="right"/>
    </xf>
    <xf numFmtId="0" fontId="0" fillId="0" borderId="3" xfId="0" applyFill="1" applyBorder="1"/>
    <xf numFmtId="0" fontId="11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right"/>
    </xf>
    <xf numFmtId="0" fontId="0" fillId="0" borderId="1" xfId="0" applyFill="1" applyBorder="1"/>
    <xf numFmtId="0" fontId="16" fillId="0" borderId="6" xfId="0" applyFont="1" applyFill="1" applyBorder="1" applyAlignment="1">
      <alignment horizontal="right"/>
    </xf>
    <xf numFmtId="0" fontId="18" fillId="0" borderId="1" xfId="0" applyFont="1" applyFill="1" applyBorder="1"/>
    <xf numFmtId="0" fontId="16" fillId="0" borderId="7" xfId="0" applyFont="1" applyFill="1" applyBorder="1" applyAlignment="1">
      <alignment horizontal="right"/>
    </xf>
    <xf numFmtId="0" fontId="18" fillId="0" borderId="3" xfId="0" applyFont="1" applyFill="1" applyBorder="1"/>
    <xf numFmtId="0" fontId="19" fillId="0" borderId="6" xfId="0" applyFont="1" applyBorder="1" applyAlignment="1">
      <alignment horizontal="center"/>
    </xf>
    <xf numFmtId="0" fontId="19" fillId="0" borderId="1" xfId="0" applyFont="1" applyBorder="1"/>
    <xf numFmtId="0" fontId="23" fillId="0" borderId="5" xfId="0" applyFont="1" applyFill="1" applyBorder="1"/>
    <xf numFmtId="0" fontId="24" fillId="0" borderId="6" xfId="0" applyFont="1" applyBorder="1" applyAlignment="1">
      <alignment horizontal="center"/>
    </xf>
    <xf numFmtId="0" fontId="24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4" xfId="0" applyFont="1" applyFill="1" applyBorder="1" applyAlignment="1">
      <alignment horizontal="right"/>
    </xf>
    <xf numFmtId="0" fontId="29" fillId="0" borderId="5" xfId="0" applyFont="1" applyFill="1" applyBorder="1"/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20" fillId="0" borderId="7" xfId="0" applyFont="1" applyBorder="1" applyAlignment="1">
      <alignment horizontal="center"/>
    </xf>
    <xf numFmtId="0" fontId="19" fillId="0" borderId="3" xfId="0" applyFont="1" applyBorder="1"/>
    <xf numFmtId="0" fontId="4" fillId="0" borderId="7" xfId="0" applyFont="1" applyBorder="1" applyAlignment="1">
      <alignment horizontal="center"/>
    </xf>
    <xf numFmtId="0" fontId="10" fillId="0" borderId="3" xfId="0" applyFont="1" applyBorder="1"/>
    <xf numFmtId="0" fontId="16" fillId="0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Border="1"/>
    <xf numFmtId="0" fontId="30" fillId="0" borderId="0" xfId="0" applyFont="1" applyFill="1"/>
    <xf numFmtId="0" fontId="13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vertical="center"/>
    </xf>
    <xf numFmtId="0" fontId="8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9" xfId="0" applyBorder="1"/>
    <xf numFmtId="0" fontId="0" fillId="0" borderId="6" xfId="0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восприимчивые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'SIRS-1'!$A$2:$A$1003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'SIRS-1'!$B$2:$B$1003</c:f>
              <c:numCache>
                <c:formatCode>General</c:formatCode>
                <c:ptCount val="1002"/>
                <c:pt idx="0">
                  <c:v>9999000</c:v>
                </c:pt>
                <c:pt idx="1">
                  <c:v>9998857.1571428571</c:v>
                </c:pt>
                <c:pt idx="2">
                  <c:v>9998703.2567536756</c:v>
                </c:pt>
                <c:pt idx="3">
                  <c:v>9998537.4083373453</c:v>
                </c:pt>
                <c:pt idx="4">
                  <c:v>9998358.6500082482</c:v>
                </c:pt>
                <c:pt idx="5">
                  <c:v>9998165.9427788854</c:v>
                </c:pt>
                <c:pt idx="6">
                  <c:v>9997958.1643938776</c:v>
                </c:pt>
                <c:pt idx="7">
                  <c:v>9997734.1026734952</c:v>
                </c:pt>
                <c:pt idx="8">
                  <c:v>9997492.4483281728</c:v>
                </c:pt>
                <c:pt idx="9">
                  <c:v>9997231.7872024626</c:v>
                </c:pt>
                <c:pt idx="10">
                  <c:v>9996950.5919037461</c:v>
                </c:pt>
                <c:pt idx="11">
                  <c:v>9996647.2127675731</c:v>
                </c:pt>
                <c:pt idx="12">
                  <c:v>9996319.8681079093</c:v>
                </c:pt>
                <c:pt idx="13">
                  <c:v>9995966.6336966399</c:v>
                </c:pt>
                <c:pt idx="14">
                  <c:v>9995585.431412505</c:v>
                </c:pt>
                <c:pt idx="15">
                  <c:v>9995174.0169952177</c:v>
                </c:pt>
                <c:pt idx="16">
                  <c:v>9994729.9668357503</c:v>
                </c:pt>
                <c:pt idx="17">
                  <c:v>9994250.663728686</c:v>
                </c:pt>
                <c:pt idx="18">
                  <c:v>9993733.2815071717</c:v>
                </c:pt>
                <c:pt idx="19">
                  <c:v>9993174.7684752606</c:v>
                </c:pt>
                <c:pt idx="20">
                  <c:v>9992571.8295463305</c:v>
                </c:pt>
                <c:pt idx="21">
                  <c:v>9991920.9069898296</c:v>
                </c:pt>
                <c:pt idx="22">
                  <c:v>9991218.1596817728</c:v>
                </c:pt>
                <c:pt idx="23">
                  <c:v>9990459.4407471865</c:v>
                </c:pt>
                <c:pt idx="24">
                  <c:v>9989640.2734751422</c:v>
                </c:pt>
                <c:pt idx="25">
                  <c:v>9988755.8253790289</c:v>
                </c:pt>
                <c:pt idx="26">
                  <c:v>9987800.8802663684</c:v>
                </c:pt>
                <c:pt idx="27">
                  <c:v>9986769.8081737887</c:v>
                </c:pt>
                <c:pt idx="28">
                  <c:v>9985656.5330136959</c:v>
                </c:pt>
                <c:pt idx="29">
                  <c:v>9984454.4977698699</c:v>
                </c:pt>
                <c:pt idx="30">
                  <c:v>9983156.6270695217</c:v>
                </c:pt>
                <c:pt idx="31">
                  <c:v>9981755.2869495489</c:v>
                </c:pt>
                <c:pt idx="32">
                  <c:v>9980242.2416247185</c:v>
                </c:pt>
                <c:pt idx="33">
                  <c:v>9978608.6070554648</c:v>
                </c:pt>
                <c:pt idx="34">
                  <c:v>9976844.8011030145</c:v>
                </c:pt>
                <c:pt idx="35">
                  <c:v>9974940.4900497533</c:v>
                </c:pt>
                <c:pt idx="36">
                  <c:v>9972884.5312533528</c:v>
                </c:pt>
                <c:pt idx="37">
                  <c:v>9970664.9116943292</c:v>
                </c:pt>
                <c:pt idx="38">
                  <c:v>9968268.6821687352</c:v>
                </c:pt>
                <c:pt idx="39">
                  <c:v>9965681.8868707679</c:v>
                </c:pt>
                <c:pt idx="40">
                  <c:v>9962889.4881047495</c:v>
                </c:pt>
                <c:pt idx="41">
                  <c:v>9959875.2858624607</c:v>
                </c:pt>
                <c:pt idx="42">
                  <c:v>9956621.832000738</c:v>
                </c:pt>
                <c:pt idx="43">
                  <c:v>9953110.3387562279</c:v>
                </c:pt>
                <c:pt idx="44">
                  <c:v>9949320.5813398324</c:v>
                </c:pt>
                <c:pt idx="45">
                  <c:v>9945230.7943635024</c:v>
                </c:pt>
                <c:pt idx="46">
                  <c:v>9940817.5618675649</c:v>
                </c:pt>
                <c:pt idx="47">
                  <c:v>9936055.7007388156</c:v>
                </c:pt>
                <c:pt idx="48">
                  <c:v>9930918.1373392474</c:v>
                </c:pt>
                <c:pt idx="49">
                  <c:v>9925375.7772041541</c:v>
                </c:pt>
                <c:pt idx="50">
                  <c:v>9919397.3677177411</c:v>
                </c:pt>
                <c:pt idx="51">
                  <c:v>9912949.3537363485</c:v>
                </c:pt>
                <c:pt idx="52">
                  <c:v>9905995.7262057662</c:v>
                </c:pt>
                <c:pt idx="53">
                  <c:v>9898497.8639122918</c:v>
                </c:pt>
                <c:pt idx="54">
                  <c:v>9890414.3686194923</c:v>
                </c:pt>
                <c:pt idx="55">
                  <c:v>9881700.8939770348</c:v>
                </c:pt>
                <c:pt idx="56">
                  <c:v>9872309.9687471837</c:v>
                </c:pt>
                <c:pt idx="57">
                  <c:v>9862190.8150821514</c:v>
                </c:pt>
                <c:pt idx="58">
                  <c:v>9851289.1628045831</c:v>
                </c:pt>
                <c:pt idx="59">
                  <c:v>9839547.0608979948</c:v>
                </c:pt>
                <c:pt idx="60">
                  <c:v>9826902.6877073739</c:v>
                </c:pt>
                <c:pt idx="61">
                  <c:v>9813290.1616864167</c:v>
                </c:pt>
                <c:pt idx="62">
                  <c:v>9798639.3549105208</c:v>
                </c:pt>
                <c:pt idx="63">
                  <c:v>9782875.7120070904</c:v>
                </c:pt>
                <c:pt idx="64">
                  <c:v>9765920.077639889</c:v>
                </c:pt>
                <c:pt idx="65">
                  <c:v>9747688.5362241715</c:v>
                </c:pt>
                <c:pt idx="66">
                  <c:v>9728092.2681453582</c:v>
                </c:pt>
                <c:pt idx="67">
                  <c:v>9707037.4274055194</c:v>
                </c:pt>
                <c:pt idx="68">
                  <c:v>9684425.0463266354</c:v>
                </c:pt>
                <c:pt idx="69">
                  <c:v>9660150.9736924786</c:v>
                </c:pt>
                <c:pt idx="70">
                  <c:v>9634105.853503827</c:v>
                </c:pt>
                <c:pt idx="71">
                  <c:v>9606175.152342448</c:v>
                </c:pt>
                <c:pt idx="72">
                  <c:v>9576239.2441707067</c:v>
                </c:pt>
                <c:pt idx="73">
                  <c:v>9544173.5622132123</c:v>
                </c:pt>
                <c:pt idx="74">
                  <c:v>9509848.8283449952</c:v>
                </c:pt>
                <c:pt idx="75">
                  <c:v>9473131.3711104896</c:v>
                </c:pt>
                <c:pt idx="76">
                  <c:v>9433883.5440737214</c:v>
                </c:pt>
                <c:pt idx="77">
                  <c:v>9391964.2565983143</c:v>
                </c:pt>
                <c:pt idx="78">
                  <c:v>9347229.6293127071</c:v>
                </c:pt>
                <c:pt idx="79">
                  <c:v>9299533.7863588054</c:v>
                </c:pt>
                <c:pt idx="80">
                  <c:v>9248729.7959702536</c:v>
                </c:pt>
                <c:pt idx="81">
                  <c:v>9194670.7698923256</c:v>
                </c:pt>
                <c:pt idx="82">
                  <c:v>9137211.1305476855</c:v>
                </c:pt>
                <c:pt idx="83">
                  <c:v>9076208.0525800064</c:v>
                </c:pt>
                <c:pt idx="84">
                  <c:v>9011523.0823850799</c:v>
                </c:pt>
                <c:pt idx="85">
                  <c:v>8943023.9353937376</c:v>
                </c:pt>
                <c:pt idx="86">
                  <c:v>8870586.4661511537</c:v>
                </c:pt>
                <c:pt idx="87">
                  <c:v>8794096.8006227408</c:v>
                </c:pt>
                <c:pt idx="88">
                  <c:v>8713453.6136704385</c:v>
                </c:pt>
                <c:pt idx="89">
                  <c:v>8628570.5273616184</c:v>
                </c:pt>
                <c:pt idx="90">
                  <c:v>8539378.5978389848</c:v>
                </c:pt>
                <c:pt idx="91">
                  <c:v>8445828.850112129</c:v>
                </c:pt>
                <c:pt idx="92">
                  <c:v>8347894.8116305182</c:v>
                </c:pt>
                <c:pt idx="93">
                  <c:v>8245574.9872488249</c:v>
                </c:pt>
                <c:pt idx="94">
                  <c:v>8138895.2106627179</c:v>
                </c:pt>
                <c:pt idx="95">
                  <c:v>8027910.8011071049</c:v>
                </c:pt>
                <c:pt idx="96">
                  <c:v>7912708.4496427113</c:v>
                </c:pt>
                <c:pt idx="97">
                  <c:v>7793407.7572940933</c:v>
                </c:pt>
                <c:pt idx="98">
                  <c:v>7670162.348192974</c:v>
                </c:pt>
                <c:pt idx="99">
                  <c:v>7543160.485191186</c:v>
                </c:pt>
                <c:pt idx="100">
                  <c:v>7412625.1234645033</c:v>
                </c:pt>
                <c:pt idx="101">
                  <c:v>7278813.3495654818</c:v>
                </c:pt>
                <c:pt idx="102">
                  <c:v>7142015.1690919893</c:v>
                </c:pt>
                <c:pt idx="103">
                  <c:v>7002551.6252354346</c:v>
                </c:pt>
                <c:pt idx="104">
                  <c:v>6860772.2522880873</c:v>
                </c:pt>
                <c:pt idx="105">
                  <c:v>6717051.8917771969</c:v>
                </c:pt>
                <c:pt idx="106">
                  <c:v>6571786.9230780844</c:v>
                </c:pt>
                <c:pt idx="107">
                  <c:v>6425390.983802407</c:v>
                </c:pt>
                <c:pt idx="108">
                  <c:v>6278290.2765614782</c:v>
                </c:pt>
                <c:pt idx="109">
                  <c:v>6130918.5765178287</c:v>
                </c:pt>
                <c:pt idx="110">
                  <c:v>5983712.0672794385</c:v>
                </c:pt>
                <c:pt idx="111">
                  <c:v>5837104.1402564282</c:v>
                </c:pt>
                <c:pt idx="112">
                  <c:v>5691520.2940519601</c:v>
                </c:pt>
                <c:pt idx="113">
                  <c:v>5547373.2656811783</c:v>
                </c:pt>
                <c:pt idx="114">
                  <c:v>5405058.5147228595</c:v>
                </c:pt>
                <c:pt idx="115">
                  <c:v>5264950.1656331792</c:v>
                </c:pt>
                <c:pt idx="116">
                  <c:v>5127397.493452521</c:v>
                </c:pt>
                <c:pt idx="117">
                  <c:v>4992722.0153161697</c:v>
                </c:pt>
                <c:pt idx="118">
                  <c:v>4861215.2259599399</c:v>
                </c:pt>
                <c:pt idx="119">
                  <c:v>4733136.9912122535</c:v>
                </c:pt>
                <c:pt idx="120">
                  <c:v>4608714.5905898167</c:v>
                </c:pt>
                <c:pt idx="121">
                  <c:v>4488142.3796624113</c:v>
                </c:pt>
                <c:pt idx="122">
                  <c:v>4371582.0256503746</c:v>
                </c:pt>
                <c:pt idx="123">
                  <c:v>4259163.2562907999</c:v>
                </c:pt>
                <c:pt idx="124">
                  <c:v>4150985.0525776232</c:v>
                </c:pt>
                <c:pt idx="125">
                  <c:v>4047117.2104925783</c:v>
                </c:pt>
                <c:pt idx="126">
                  <c:v>3947602.195014148</c:v>
                </c:pt>
                <c:pt idx="127">
                  <c:v>3852457.211063453</c:v>
                </c:pt>
                <c:pt idx="128">
                  <c:v>3761676.4200518169</c:v>
                </c:pt>
                <c:pt idx="129">
                  <c:v>3675233.236715483</c:v>
                </c:pt>
                <c:pt idx="130">
                  <c:v>3593082.6483393</c:v>
                </c:pt>
                <c:pt idx="131">
                  <c:v>3515163.5067046164</c:v>
                </c:pt>
                <c:pt idx="132">
                  <c:v>3441400.7516381373</c:v>
                </c:pt>
                <c:pt idx="133">
                  <c:v>3371707.5334659279</c:v>
                </c:pt>
                <c:pt idx="134">
                  <c:v>3305987.2096616277</c:v>
                </c:pt>
                <c:pt idx="135">
                  <c:v>3244135.1982840467</c:v>
                </c:pt>
                <c:pt idx="136">
                  <c:v>3186040.6772751268</c:v>
                </c:pt>
                <c:pt idx="137">
                  <c:v>3131588.1242566551</c:v>
                </c:pt>
                <c:pt idx="138">
                  <c:v>3080658.6961048767</c:v>
                </c:pt>
                <c:pt idx="139">
                  <c:v>3033131.4513243497</c:v>
                </c:pt>
                <c:pt idx="140">
                  <c:v>2988884.4211471584</c:v>
                </c:pt>
                <c:pt idx="141">
                  <c:v>2947795.5374337435</c:v>
                </c:pt>
                <c:pt idx="142">
                  <c:v>2909743.4269417548</c:v>
                </c:pt>
                <c:pt idx="143">
                  <c:v>2874608.082458192</c:v>
                </c:pt>
                <c:pt idx="144">
                  <c:v>2842271.4217546829</c:v>
                </c:pt>
                <c:pt idx="145">
                  <c:v>2812617.745417275</c:v>
                </c:pt>
                <c:pt idx="146">
                  <c:v>2785534.1044033039</c:v>
                </c:pt>
                <c:pt idx="147">
                  <c:v>2760910.5877616503</c:v>
                </c:pt>
                <c:pt idx="148">
                  <c:v>2738640.5403814665</c:v>
                </c:pt>
                <c:pt idx="149">
                  <c:v>2718620.7199605387</c:v>
                </c:pt>
                <c:pt idx="150">
                  <c:v>2700751.401650419</c:v>
                </c:pt>
                <c:pt idx="151">
                  <c:v>2684936.4380752593</c:v>
                </c:pt>
                <c:pt idx="152">
                  <c:v>2671083.2816610755</c:v>
                </c:pt>
                <c:pt idx="153">
                  <c:v>2659102.9754715678</c:v>
                </c:pt>
                <c:pt idx="154">
                  <c:v>2648910.118039669</c:v>
                </c:pt>
                <c:pt idx="155">
                  <c:v>2640422.8070201976</c:v>
                </c:pt>
                <c:pt idx="156">
                  <c:v>2633562.5658741873</c:v>
                </c:pt>
                <c:pt idx="157">
                  <c:v>2628254.257232639</c:v>
                </c:pt>
                <c:pt idx="158">
                  <c:v>2624425.9860773757</c:v>
                </c:pt>
                <c:pt idx="159">
                  <c:v>2622008.9954185295</c:v>
                </c:pt>
                <c:pt idx="160">
                  <c:v>2620937.556739958</c:v>
                </c:pt>
                <c:pt idx="161">
                  <c:v>2621148.8571227379</c:v>
                </c:pt>
                <c:pt idx="162">
                  <c:v>2622582.8846395682</c:v>
                </c:pt>
                <c:pt idx="163">
                  <c:v>2625182.3133358345</c:v>
                </c:pt>
                <c:pt idx="164">
                  <c:v>2628892.3888726002</c:v>
                </c:pt>
                <c:pt idx="165">
                  <c:v>2633660.8156992733</c:v>
                </c:pt>
                <c:pt idx="166">
                  <c:v>2639437.646445673</c:v>
                </c:pt>
                <c:pt idx="167">
                  <c:v>2646175.1740713231</c:v>
                </c:pt>
                <c:pt idx="168">
                  <c:v>2653827.8271810459</c:v>
                </c:pt>
                <c:pt idx="169">
                  <c:v>2662352.0688073449</c:v>
                </c:pt>
                <c:pt idx="170">
                  <c:v>2671706.2988692112</c:v>
                </c:pt>
                <c:pt idx="171">
                  <c:v>2681850.7604414029</c:v>
                </c:pt>
                <c:pt idx="172">
                  <c:v>2692747.449905925</c:v>
                </c:pt>
                <c:pt idx="173">
                  <c:v>2704360.0310064936</c:v>
                </c:pt>
                <c:pt idx="174">
                  <c:v>2716653.7527855425</c:v>
                </c:pt>
                <c:pt idx="175">
                  <c:v>2729595.3713504109</c:v>
                </c:pt>
                <c:pt idx="176">
                  <c:v>2743153.07538945</c:v>
                </c:pt>
                <c:pt idx="177">
                  <c:v>2757296.4153388119</c:v>
                </c:pt>
                <c:pt idx="178">
                  <c:v>2771996.2360856878</c:v>
                </c:pt>
                <c:pt idx="179">
                  <c:v>2787224.6130829058</c:v>
                </c:pt>
                <c:pt idx="180">
                  <c:v>2802954.7917423858</c:v>
                </c:pt>
                <c:pt idx="181">
                  <c:v>2819161.1299703722</c:v>
                </c:pt>
                <c:pt idx="182">
                  <c:v>2835819.0437050937</c:v>
                </c:pt>
                <c:pt idx="183">
                  <c:v>2852904.9553171061</c:v>
                </c:pt>
                <c:pt idx="184">
                  <c:v>2870396.24473368</c:v>
                </c:pt>
                <c:pt idx="185">
                  <c:v>2888271.2031508866</c:v>
                </c:pt>
                <c:pt idx="186">
                  <c:v>2906508.9892002433</c:v>
                </c:pt>
                <c:pt idx="187">
                  <c:v>2925089.5874406877</c:v>
                </c:pt>
                <c:pt idx="188">
                  <c:v>2943993.769051081</c:v>
                </c:pt>
                <c:pt idx="189">
                  <c:v>2963203.0546032116</c:v>
                </c:pt>
                <c:pt idx="190">
                  <c:v>2982699.6788003119</c:v>
                </c:pt>
                <c:pt idx="191">
                  <c:v>3002466.5570712443</c:v>
                </c:pt>
                <c:pt idx="192">
                  <c:v>3022487.2539157378</c:v>
                </c:pt>
                <c:pt idx="193">
                  <c:v>3042745.9529012335</c:v>
                </c:pt>
                <c:pt idx="194">
                  <c:v>3063227.4282170534</c:v>
                </c:pt>
                <c:pt idx="195">
                  <c:v>3083917.0176966074</c:v>
                </c:pt>
                <c:pt idx="196">
                  <c:v>3104800.5972232511</c:v>
                </c:pt>
                <c:pt idx="197">
                  <c:v>3125864.5564401285</c:v>
                </c:pt>
                <c:pt idx="198">
                  <c:v>3147095.7756888717</c:v>
                </c:pt>
                <c:pt idx="199">
                  <c:v>3168481.604106395</c:v>
                </c:pt>
                <c:pt idx="200">
                  <c:v>3190009.8388131699</c:v>
                </c:pt>
                <c:pt idx="201">
                  <c:v>3211668.7051303335</c:v>
                </c:pt>
                <c:pt idx="202">
                  <c:v>3233446.8377667419</c:v>
                </c:pt>
                <c:pt idx="203">
                  <c:v>3255333.2629206334</c:v>
                </c:pt>
                <c:pt idx="204">
                  <c:v>3277317.3812439502</c:v>
                </c:pt>
                <c:pt idx="205">
                  <c:v>3299388.9516205275</c:v>
                </c:pt>
                <c:pt idx="206">
                  <c:v>3321538.0757123735</c:v>
                </c:pt>
                <c:pt idx="207">
                  <c:v>3343755.1832310692</c:v>
                </c:pt>
                <c:pt idx="208">
                  <c:v>3366031.0178939803</c:v>
                </c:pt>
                <c:pt idx="209">
                  <c:v>3388356.624027452</c:v>
                </c:pt>
                <c:pt idx="210">
                  <c:v>3410723.333781518</c:v>
                </c:pt>
                <c:pt idx="211">
                  <c:v>3433122.7549228226</c:v>
                </c:pt>
                <c:pt idx="212">
                  <c:v>3455546.7591745313</c:v>
                </c:pt>
                <c:pt idx="213">
                  <c:v>3477987.471073926</c:v>
                </c:pt>
                <c:pt idx="214">
                  <c:v>3500437.2573201857</c:v>
                </c:pt>
                <c:pt idx="215">
                  <c:v>3522888.7165865488</c:v>
                </c:pt>
                <c:pt idx="216">
                  <c:v>3545334.6697726334</c:v>
                </c:pt>
                <c:pt idx="217">
                  <c:v>3567768.1506741778</c:v>
                </c:pt>
                <c:pt idx="218">
                  <c:v>3590182.3970488561</c:v>
                </c:pt>
                <c:pt idx="219">
                  <c:v>3612570.8420581156</c:v>
                </c:pt>
                <c:pt idx="220">
                  <c:v>3634927.1060662093</c:v>
                </c:pt>
                <c:pt idx="221">
                  <c:v>3657244.9887787388</c:v>
                </c:pt>
                <c:pt idx="222">
                  <c:v>3679518.4617040856</c:v>
                </c:pt>
                <c:pt idx="223">
                  <c:v>3701741.6609221203</c:v>
                </c:pt>
                <c:pt idx="224">
                  <c:v>3723908.8801455158</c:v>
                </c:pt>
                <c:pt idx="225">
                  <c:v>3746014.5640598717</c:v>
                </c:pt>
                <c:pt idx="226">
                  <c:v>3768053.3019296918</c:v>
                </c:pt>
                <c:pt idx="227">
                  <c:v>3790019.82145803</c:v>
                </c:pt>
                <c:pt idx="228">
                  <c:v>3811908.9828883498</c:v>
                </c:pt>
                <c:pt idx="229">
                  <c:v>3833715.773337841</c:v>
                </c:pt>
                <c:pt idx="230">
                  <c:v>3855435.3013520716</c:v>
                </c:pt>
                <c:pt idx="231">
                  <c:v>3877062.7916714717</c:v>
                </c:pt>
                <c:pt idx="232">
                  <c:v>3898593.5802007206</c:v>
                </c:pt>
                <c:pt idx="233">
                  <c:v>3920023.1091726469</c:v>
                </c:pt>
                <c:pt idx="234">
                  <c:v>3941346.9224987696</c:v>
                </c:pt>
                <c:pt idx="235">
                  <c:v>3962560.6612990871</c:v>
                </c:pt>
                <c:pt idx="236">
                  <c:v>3983660.0596041828</c:v>
                </c:pt>
                <c:pt idx="237">
                  <c:v>4004640.94022315</c:v>
                </c:pt>
                <c:pt idx="238">
                  <c:v>4025499.2107712482</c:v>
                </c:pt>
                <c:pt idx="239">
                  <c:v>4046230.8598515983</c:v>
                </c:pt>
                <c:pt idx="240">
                  <c:v>4066831.9533855878</c:v>
                </c:pt>
                <c:pt idx="241">
                  <c:v>4087298.6310870168</c:v>
                </c:pt>
                <c:pt idx="242">
                  <c:v>4107627.103075352</c:v>
                </c:pt>
                <c:pt idx="243">
                  <c:v>4127813.6466237656</c:v>
                </c:pt>
                <c:pt idx="244">
                  <c:v>4147854.6030379608</c:v>
                </c:pt>
                <c:pt idx="245">
                  <c:v>4167746.3746620547</c:v>
                </c:pt>
                <c:pt idx="246">
                  <c:v>4187485.4220080916</c:v>
                </c:pt>
                <c:pt idx="247">
                  <c:v>4207068.261006007</c:v>
                </c:pt>
                <c:pt idx="248">
                  <c:v>4226491.4603711329</c:v>
                </c:pt>
                <c:pt idx="249">
                  <c:v>4245751.6390865697</c:v>
                </c:pt>
                <c:pt idx="250">
                  <c:v>4264845.4639979973</c:v>
                </c:pt>
                <c:pt idx="251">
                  <c:v>4283769.6475187084</c:v>
                </c:pt>
                <c:pt idx="252">
                  <c:v>4302520.9454428861</c:v>
                </c:pt>
                <c:pt idx="253">
                  <c:v>4321096.1548653319</c:v>
                </c:pt>
                <c:pt idx="254">
                  <c:v>4339492.1122060698</c:v>
                </c:pt>
                <c:pt idx="255">
                  <c:v>4357705.6913384357</c:v>
                </c:pt>
                <c:pt idx="256">
                  <c:v>4375733.8018194567</c:v>
                </c:pt>
                <c:pt idx="257">
                  <c:v>4393573.3872214947</c:v>
                </c:pt>
                <c:pt idx="258">
                  <c:v>4411221.4235642934</c:v>
                </c:pt>
                <c:pt idx="259">
                  <c:v>4428674.9178467682</c:v>
                </c:pt>
                <c:pt idx="260">
                  <c:v>4445930.9066779828</c:v>
                </c:pt>
                <c:pt idx="261">
                  <c:v>4462986.4550069552</c:v>
                </c:pt>
                <c:pt idx="262">
                  <c:v>4479838.6549510676</c:v>
                </c:pt>
                <c:pt idx="263">
                  <c:v>4496484.6247229744</c:v>
                </c:pt>
                <c:pt idx="264">
                  <c:v>4512921.5076560611</c:v>
                </c:pt>
                <c:pt idx="265">
                  <c:v>4529146.4713286245</c:v>
                </c:pt>
                <c:pt idx="266">
                  <c:v>4545156.7067870572</c:v>
                </c:pt>
                <c:pt idx="267">
                  <c:v>4560949.4278684296</c:v>
                </c:pt>
                <c:pt idx="268">
                  <c:v>4576521.8706229925</c:v>
                </c:pt>
                <c:pt idx="269">
                  <c:v>4591871.2928371867</c:v>
                </c:pt>
                <c:pt idx="270">
                  <c:v>4606994.9736578623</c:v>
                </c:pt>
                <c:pt idx="271">
                  <c:v>4621890.2133184774</c:v>
                </c:pt>
                <c:pt idx="272">
                  <c:v>4636554.3329681307</c:v>
                </c:pt>
                <c:pt idx="273">
                  <c:v>4650984.6746043423</c:v>
                </c:pt>
                <c:pt idx="274">
                  <c:v>4665178.6011105562</c:v>
                </c:pt>
                <c:pt idx="275">
                  <c:v>4679133.4963993803</c:v>
                </c:pt>
                <c:pt idx="276">
                  <c:v>4692846.7656626273</c:v>
                </c:pt>
                <c:pt idx="277">
                  <c:v>4706315.8357292367</c:v>
                </c:pt>
                <c:pt idx="278">
                  <c:v>4719538.1555321803</c:v>
                </c:pt>
                <c:pt idx="279">
                  <c:v>4732511.1966854576</c:v>
                </c:pt>
                <c:pt idx="280">
                  <c:v>4745232.4541722797</c:v>
                </c:pt>
                <c:pt idx="281">
                  <c:v>4757699.4471455226</c:v>
                </c:pt>
                <c:pt idx="282">
                  <c:v>4769909.7198414924</c:v>
                </c:pt>
                <c:pt idx="283">
                  <c:v>4781860.8426080188</c:v>
                </c:pt>
                <c:pt idx="284">
                  <c:v>4793550.4130477924</c:v>
                </c:pt>
                <c:pt idx="285">
                  <c:v>4804976.0572778471</c:v>
                </c:pt>
                <c:pt idx="286">
                  <c:v>4816135.4313059254</c:v>
                </c:pt>
                <c:pt idx="287">
                  <c:v>4827026.2225244325</c:v>
                </c:pt>
                <c:pt idx="288">
                  <c:v>4837646.1513225017</c:v>
                </c:pt>
                <c:pt idx="289">
                  <c:v>4847992.9728165893</c:v>
                </c:pt>
                <c:pt idx="290">
                  <c:v>4858064.4786998434</c:v>
                </c:pt>
                <c:pt idx="291">
                  <c:v>4867858.499210326</c:v>
                </c:pt>
                <c:pt idx="292">
                  <c:v>4877372.9052179633</c:v>
                </c:pt>
                <c:pt idx="293">
                  <c:v>4886605.6104298886</c:v>
                </c:pt>
                <c:pt idx="294">
                  <c:v>4895554.5737136155</c:v>
                </c:pt>
                <c:pt idx="295">
                  <c:v>4904217.8015372185</c:v>
                </c:pt>
                <c:pt idx="296">
                  <c:v>4912593.3505254285</c:v>
                </c:pt>
                <c:pt idx="297">
                  <c:v>4920679.3301302595</c:v>
                </c:pt>
                <c:pt idx="298">
                  <c:v>4928473.9054144658</c:v>
                </c:pt>
                <c:pt idx="299">
                  <c:v>4935975.2999458006</c:v>
                </c:pt>
                <c:pt idx="300">
                  <c:v>4943181.7987997001</c:v>
                </c:pt>
                <c:pt idx="301">
                  <c:v>4950091.751667615</c:v>
                </c:pt>
                <c:pt idx="302">
                  <c:v>4956703.5760678668</c:v>
                </c:pt>
                <c:pt idx="303">
                  <c:v>4963015.7606554534</c:v>
                </c:pt>
                <c:pt idx="304">
                  <c:v>4969026.8686268181</c:v>
                </c:pt>
                <c:pt idx="305">
                  <c:v>4974735.5412151562</c:v>
                </c:pt>
                <c:pt idx="306">
                  <c:v>4980140.5012713503</c:v>
                </c:pt>
                <c:pt idx="307">
                  <c:v>4985240.5569251692</c:v>
                </c:pt>
                <c:pt idx="308">
                  <c:v>4990034.6053208625</c:v>
                </c:pt>
                <c:pt idx="309">
                  <c:v>4994521.6364207845</c:v>
                </c:pt>
                <c:pt idx="310">
                  <c:v>4998700.7368701557</c:v>
                </c:pt>
                <c:pt idx="311">
                  <c:v>5002571.0939155677</c:v>
                </c:pt>
                <c:pt idx="312">
                  <c:v>5006131.9993692962</c:v>
                </c:pt>
                <c:pt idx="313">
                  <c:v>5009382.8536109487</c:v>
                </c:pt>
                <c:pt idx="314">
                  <c:v>5012323.1696174527</c:v>
                </c:pt>
                <c:pt idx="315">
                  <c:v>5014952.5770118469</c:v>
                </c:pt>
                <c:pt idx="316">
                  <c:v>5017270.826120819</c:v>
                </c:pt>
                <c:pt idx="317">
                  <c:v>5019277.7920303969</c:v>
                </c:pt>
                <c:pt idx="318">
                  <c:v>5020973.4786287108</c:v>
                </c:pt>
                <c:pt idx="319">
                  <c:v>5022358.0226242263</c:v>
                </c:pt>
                <c:pt idx="320">
                  <c:v>5023431.6975273807</c:v>
                </c:pt>
                <c:pt idx="321">
                  <c:v>5024194.9175831042</c:v>
                </c:pt>
                <c:pt idx="322">
                  <c:v>5024648.241641257</c:v>
                </c:pt>
                <c:pt idx="323">
                  <c:v>5024792.3769516321</c:v>
                </c:pt>
                <c:pt idx="324">
                  <c:v>5024628.182869792</c:v>
                </c:pt>
                <c:pt idx="325">
                  <c:v>5024156.6744596884</c:v>
                </c:pt>
                <c:pt idx="326">
                  <c:v>5023379.0259787049</c:v>
                </c:pt>
                <c:pt idx="327">
                  <c:v>5022296.5742305592</c:v>
                </c:pt>
                <c:pt idx="328">
                  <c:v>5020910.8217712585</c:v>
                </c:pt>
                <c:pt idx="329">
                  <c:v>5019223.4399532154</c:v>
                </c:pt>
                <c:pt idx="330">
                  <c:v>5017236.2717925133</c:v>
                </c:pt>
                <c:pt idx="331">
                  <c:v>5014951.3346443186</c:v>
                </c:pt>
                <c:pt idx="332">
                  <c:v>5012370.8226714721</c:v>
                </c:pt>
                <c:pt idx="333">
                  <c:v>5009497.1090914123</c:v>
                </c:pt>
                <c:pt idx="334">
                  <c:v>5006332.7481867773</c:v>
                </c:pt>
                <c:pt idx="335">
                  <c:v>5002880.4770652903</c:v>
                </c:pt>
                <c:pt idx="336">
                  <c:v>4999143.2171548717</c:v>
                </c:pt>
                <c:pt idx="337">
                  <c:v>4995124.0754203508</c:v>
                </c:pt>
                <c:pt idx="338">
                  <c:v>4990826.345288639</c:v>
                </c:pt>
                <c:pt idx="339">
                  <c:v>4986253.5072698081</c:v>
                </c:pt>
                <c:pt idx="340">
                  <c:v>4981409.2292621816</c:v>
                </c:pt>
                <c:pt idx="341">
                  <c:v>4976297.3665302871</c:v>
                </c:pt>
                <c:pt idx="342">
                  <c:v>4970921.9613453383</c:v>
                </c:pt>
                <c:pt idx="343">
                  <c:v>4965287.2422788236</c:v>
                </c:pt>
                <c:pt idx="344">
                  <c:v>4959397.6231407374</c:v>
                </c:pt>
                <c:pt idx="345">
                  <c:v>4953257.7015550742</c:v>
                </c:pt>
                <c:pt idx="346">
                  <c:v>4946872.2571662823</c:v>
                </c:pt>
                <c:pt idx="347">
                  <c:v>4940246.2494716076</c:v>
                </c:pt>
                <c:pt idx="348">
                  <c:v>4933384.8152754782</c:v>
                </c:pt>
                <c:pt idx="349">
                  <c:v>4926293.2657633899</c:v>
                </c:pt>
                <c:pt idx="350">
                  <c:v>4918977.0831941199</c:v>
                </c:pt>
                <c:pt idx="351">
                  <c:v>4911441.9172104849</c:v>
                </c:pt>
                <c:pt idx="352">
                  <c:v>4903693.5807702979</c:v>
                </c:pt>
                <c:pt idx="353">
                  <c:v>4895738.0457006413</c:v>
                </c:pt>
                <c:pt idx="354">
                  <c:v>4887581.4378800672</c:v>
                </c:pt>
                <c:pt idx="355">
                  <c:v>4879230.032054808</c:v>
                </c:pt>
                <c:pt idx="356">
                  <c:v>4870690.2462966191</c:v>
                </c:pt>
                <c:pt idx="357">
                  <c:v>4861968.6361113274</c:v>
                </c:pt>
                <c:pt idx="358">
                  <c:v>4853071.8882086677</c:v>
                </c:pt>
                <c:pt idx="359">
                  <c:v>4844006.8139454257</c:v>
                </c:pt>
                <c:pt idx="360">
                  <c:v>4834780.3424553359</c:v>
                </c:pt>
                <c:pt idx="361">
                  <c:v>4825399.5134805478</c:v>
                </c:pt>
                <c:pt idx="362">
                  <c:v>4815871.4699208057</c:v>
                </c:pt>
                <c:pt idx="363">
                  <c:v>4806203.4501177398</c:v>
                </c:pt>
                <c:pt idx="364">
                  <c:v>4796402.7798928656</c:v>
                </c:pt>
                <c:pt idx="365">
                  <c:v>4786476.8643589849</c:v>
                </c:pt>
                <c:pt idx="366">
                  <c:v>4776433.1795257218</c:v>
                </c:pt>
                <c:pt idx="367">
                  <c:v>4766279.2637208458</c:v>
                </c:pt>
                <c:pt idx="368">
                  <c:v>4756022.7088498725</c:v>
                </c:pt>
                <c:pt idx="369">
                  <c:v>4745671.1515171453</c:v>
                </c:pt>
                <c:pt idx="370">
                  <c:v>4735232.2640322316</c:v>
                </c:pt>
                <c:pt idx="371">
                  <c:v>4724713.7453259369</c:v>
                </c:pt>
                <c:pt idx="372">
                  <c:v>4714123.3118006503</c:v>
                </c:pt>
                <c:pt idx="373">
                  <c:v>4703468.688139962</c:v>
                </c:pt>
                <c:pt idx="374">
                  <c:v>4692757.5981026497</c:v>
                </c:pt>
                <c:pt idx="375">
                  <c:v>4681997.7553261239</c:v>
                </c:pt>
                <c:pt idx="376">
                  <c:v>4671196.8541643266</c:v>
                </c:pt>
                <c:pt idx="377">
                  <c:v>4660362.5605848217</c:v>
                </c:pt>
                <c:pt idx="378">
                  <c:v>4649502.5031494861</c:v>
                </c:pt>
                <c:pt idx="379">
                  <c:v>4638624.264102716</c:v>
                </c:pt>
                <c:pt idx="380">
                  <c:v>4627735.3705904996</c:v>
                </c:pt>
                <c:pt idx="381">
                  <c:v>4616843.2860330055</c:v>
                </c:pt>
                <c:pt idx="382">
                  <c:v>4605955.4016725402</c:v>
                </c:pt>
                <c:pt idx="383">
                  <c:v>4595079.0283178603</c:v>
                </c:pt>
                <c:pt idx="384">
                  <c:v>4584221.3883048072</c:v>
                </c:pt>
                <c:pt idx="385">
                  <c:v>4573389.6076922258</c:v>
                </c:pt>
                <c:pt idx="386">
                  <c:v>4562590.7087109452</c:v>
                </c:pt>
                <c:pt idx="387">
                  <c:v>4551831.6024824297</c:v>
                </c:pt>
                <c:pt idx="388">
                  <c:v>4541119.082022449</c:v>
                </c:pt>
                <c:pt idx="389">
                  <c:v>4530459.8155438006</c:v>
                </c:pt>
                <c:pt idx="390">
                  <c:v>4519860.3400707962</c:v>
                </c:pt>
                <c:pt idx="391">
                  <c:v>4509327.0553768212</c:v>
                </c:pt>
                <c:pt idx="392">
                  <c:v>4498866.2182549154</c:v>
                </c:pt>
                <c:pt idx="393">
                  <c:v>4488483.9371298933</c:v>
                </c:pt>
                <c:pt idx="394">
                  <c:v>4478186.1670191186</c:v>
                </c:pt>
                <c:pt idx="395">
                  <c:v>4467978.7048476469</c:v>
                </c:pt>
                <c:pt idx="396">
                  <c:v>4457867.1851220643</c:v>
                </c:pt>
                <c:pt idx="397">
                  <c:v>4447857.0759659549</c:v>
                </c:pt>
                <c:pt idx="398">
                  <c:v>4437953.6755186245</c:v>
                </c:pt>
                <c:pt idx="399">
                  <c:v>4428162.1086973585</c:v>
                </c:pt>
                <c:pt idx="400">
                  <c:v>4418487.3243222646</c:v>
                </c:pt>
                <c:pt idx="401">
                  <c:v>4408934.0926015107</c:v>
                </c:pt>
                <c:pt idx="402">
                  <c:v>4399507.0029735928</c:v>
                </c:pt>
                <c:pt idx="403">
                  <c:v>4390210.4623021921</c:v>
                </c:pt>
                <c:pt idx="404">
                  <c:v>4381048.6934180884</c:v>
                </c:pt>
                <c:pt idx="405">
                  <c:v>4372025.7340016505</c:v>
                </c:pt>
                <c:pt idx="406">
                  <c:v>4363145.4357984802</c:v>
                </c:pt>
                <c:pt idx="407">
                  <c:v>4354411.4641599553</c:v>
                </c:pt>
                <c:pt idx="408">
                  <c:v>4345827.2978996271</c:v>
                </c:pt>
                <c:pt idx="409">
                  <c:v>4337396.2294557337</c:v>
                </c:pt>
                <c:pt idx="410">
                  <c:v>4329121.3653494501</c:v>
                </c:pt>
                <c:pt idx="411">
                  <c:v>4321005.6269279374</c:v>
                </c:pt>
                <c:pt idx="412">
                  <c:v>4313051.7513807723</c:v>
                </c:pt>
                <c:pt idx="413">
                  <c:v>4305262.2930179024</c:v>
                </c:pt>
                <c:pt idx="414">
                  <c:v>4297639.6247969503</c:v>
                </c:pt>
                <c:pt idx="415">
                  <c:v>4290185.9400873836</c:v>
                </c:pt>
                <c:pt idx="416">
                  <c:v>4282903.2546588788</c:v>
                </c:pt>
                <c:pt idx="417">
                  <c:v>4275793.4088810263</c:v>
                </c:pt>
                <c:pt idx="418">
                  <c:v>4268858.0701214625</c:v>
                </c:pt>
                <c:pt idx="419">
                  <c:v>4262098.7353294641</c:v>
                </c:pt>
                <c:pt idx="420">
                  <c:v>4255516.7337920666</c:v>
                </c:pt>
                <c:pt idx="421">
                  <c:v>4249113.2300498346</c:v>
                </c:pt>
                <c:pt idx="422">
                  <c:v>4242889.2269595508</c:v>
                </c:pt>
                <c:pt idx="423">
                  <c:v>4236845.5688912319</c:v>
                </c:pt>
                <c:pt idx="424">
                  <c:v>4230982.9450470991</c:v>
                </c:pt>
                <c:pt idx="425">
                  <c:v>4225301.892890376</c:v>
                </c:pt>
                <c:pt idx="426">
                  <c:v>4219802.8016720554</c:v>
                </c:pt>
                <c:pt idx="427">
                  <c:v>4214485.9160440909</c:v>
                </c:pt>
                <c:pt idx="428">
                  <c:v>4209351.3397477968</c:v>
                </c:pt>
                <c:pt idx="429">
                  <c:v>4204399.0393666094</c:v>
                </c:pt>
                <c:pt idx="430">
                  <c:v>4199628.8481327239</c:v>
                </c:pt>
                <c:pt idx="431">
                  <c:v>4195040.4697775375</c:v>
                </c:pt>
                <c:pt idx="432">
                  <c:v>4190633.4824162177</c:v>
                </c:pt>
                <c:pt idx="433">
                  <c:v>4186407.3424571552</c:v>
                </c:pt>
                <c:pt idx="434">
                  <c:v>4182361.3885274753</c:v>
                </c:pt>
                <c:pt idx="435">
                  <c:v>4178494.8454062245</c:v>
                </c:pt>
                <c:pt idx="436">
                  <c:v>4174806.8279572888</c:v>
                </c:pt>
                <c:pt idx="437">
                  <c:v>4171296.3450545366</c:v>
                </c:pt>
                <c:pt idx="438">
                  <c:v>4167962.3034921205</c:v>
                </c:pt>
                <c:pt idx="439">
                  <c:v>4164803.5118733095</c:v>
                </c:pt>
                <c:pt idx="440">
                  <c:v>4161818.6844716561</c:v>
                </c:pt>
                <c:pt idx="441">
                  <c:v>4159006.4450587239</c:v>
                </c:pt>
                <c:pt idx="442">
                  <c:v>4156365.3306930279</c:v>
                </c:pt>
                <c:pt idx="443">
                  <c:v>4153893.7954652444</c:v>
                </c:pt>
                <c:pt idx="444">
                  <c:v>4151590.2141951458</c:v>
                </c:pt>
                <c:pt idx="445">
                  <c:v>4149452.8860761099</c:v>
                </c:pt>
                <c:pt idx="446">
                  <c:v>4147480.0382634276</c:v>
                </c:pt>
                <c:pt idx="447">
                  <c:v>4145669.8294029925</c:v>
                </c:pt>
                <c:pt idx="448">
                  <c:v>4144020.353097321</c:v>
                </c:pt>
                <c:pt idx="449">
                  <c:v>4142529.6413061735</c:v>
                </c:pt>
                <c:pt idx="450">
                  <c:v>4141195.6676793797</c:v>
                </c:pt>
                <c:pt idx="451">
                  <c:v>4140016.3508197838</c:v>
                </c:pt>
                <c:pt idx="452">
                  <c:v>4138989.5574745107</c:v>
                </c:pt>
                <c:pt idx="453">
                  <c:v>4138113.1056530485</c:v>
                </c:pt>
                <c:pt idx="454">
                  <c:v>4137384.7676708912</c:v>
                </c:pt>
                <c:pt idx="455">
                  <c:v>4136802.2731177602</c:v>
                </c:pt>
                <c:pt idx="456">
                  <c:v>4136363.3117496371</c:v>
                </c:pt>
                <c:pt idx="457">
                  <c:v>4136065.5363040837</c:v>
                </c:pt>
                <c:pt idx="458">
                  <c:v>4135906.5652385205</c:v>
                </c:pt>
                <c:pt idx="459">
                  <c:v>4135883.9853913421</c:v>
                </c:pt>
                <c:pt idx="460">
                  <c:v>4135995.3545659198</c:v>
                </c:pt>
                <c:pt idx="461">
                  <c:v>4136238.2040377236</c:v>
                </c:pt>
                <c:pt idx="462">
                  <c:v>4136610.0409849402</c:v>
                </c:pt>
                <c:pt idx="463">
                  <c:v>4137108.3508431241</c:v>
                </c:pt>
                <c:pt idx="464">
                  <c:v>4137730.5995845324</c:v>
                </c:pt>
                <c:pt idx="465">
                  <c:v>4138474.235922941</c:v>
                </c:pt>
                <c:pt idx="466">
                  <c:v>4139336.6934448257</c:v>
                </c:pt>
                <c:pt idx="467">
                  <c:v>4140315.3926679166</c:v>
                </c:pt>
                <c:pt idx="468">
                  <c:v>4141407.7430282035</c:v>
                </c:pt>
                <c:pt idx="469">
                  <c:v>4142611.1447965717</c:v>
                </c:pt>
                <c:pt idx="470">
                  <c:v>4143922.9909263048</c:v>
                </c:pt>
                <c:pt idx="471">
                  <c:v>4145340.6688327668</c:v>
                </c:pt>
                <c:pt idx="472">
                  <c:v>4146861.5621066247</c:v>
                </c:pt>
                <c:pt idx="473">
                  <c:v>4148483.0521620247</c:v>
                </c:pt>
                <c:pt idx="474">
                  <c:v>4150202.5198211796</c:v>
                </c:pt>
                <c:pt idx="475">
                  <c:v>4152017.3468368552</c:v>
                </c:pt>
                <c:pt idx="476">
                  <c:v>4153924.9173542694</c:v>
                </c:pt>
                <c:pt idx="477">
                  <c:v>4155922.6193139562</c:v>
                </c:pt>
                <c:pt idx="478">
                  <c:v>4158007.8457971425</c:v>
                </c:pt>
                <c:pt idx="479">
                  <c:v>4160177.9963152143</c:v>
                </c:pt>
                <c:pt idx="480">
                  <c:v>4162430.4780448489</c:v>
                </c:pt>
                <c:pt idx="481">
                  <c:v>4164762.7070103944</c:v>
                </c:pt>
                <c:pt idx="482">
                  <c:v>4167172.1092150789</c:v>
                </c:pt>
                <c:pt idx="483">
                  <c:v>4169656.1217226214</c:v>
                </c:pt>
                <c:pt idx="484">
                  <c:v>4172212.1936908141</c:v>
                </c:pt>
                <c:pt idx="485">
                  <c:v>4174837.7873586351</c:v>
                </c:pt>
                <c:pt idx="486">
                  <c:v>4177530.3789884262</c:v>
                </c:pt>
                <c:pt idx="487">
                  <c:v>4180287.4597646687</c:v>
                </c:pt>
                <c:pt idx="488">
                  <c:v>4183106.5366508598</c:v>
                </c:pt>
                <c:pt idx="489">
                  <c:v>4185985.1332059707</c:v>
                </c:pt>
                <c:pt idx="490">
                  <c:v>4188920.7903619581</c:v>
                </c:pt>
                <c:pt idx="491">
                  <c:v>4191911.0671637529</c:v>
                </c:pt>
                <c:pt idx="492">
                  <c:v>4194953.5414731456</c:v>
                </c:pt>
                <c:pt idx="493">
                  <c:v>4198045.810637949</c:v>
                </c:pt>
                <c:pt idx="494">
                  <c:v>4201185.4921277864</c:v>
                </c:pt>
                <c:pt idx="495">
                  <c:v>4204370.2241378333</c:v>
                </c:pt>
                <c:pt idx="496">
                  <c:v>4207597.6661618054</c:v>
                </c:pt>
                <c:pt idx="497">
                  <c:v>4210865.4995354526</c:v>
                </c:pt>
                <c:pt idx="498">
                  <c:v>4214171.4279517857</c:v>
                </c:pt>
                <c:pt idx="499">
                  <c:v>4217513.1779492348</c:v>
                </c:pt>
                <c:pt idx="500">
                  <c:v>4220888.4993738988</c:v>
                </c:pt>
                <c:pt idx="501">
                  <c:v>4224295.1658170214</c:v>
                </c:pt>
                <c:pt idx="502">
                  <c:v>4227730.9750287812</c:v>
                </c:pt>
                <c:pt idx="503">
                  <c:v>4231193.7493094681</c:v>
                </c:pt>
                <c:pt idx="504">
                  <c:v>4234681.335879067</c:v>
                </c:pt>
                <c:pt idx="505">
                  <c:v>4238191.6072262414</c:v>
                </c:pt>
                <c:pt idx="506">
                  <c:v>4241722.4614376929</c:v>
                </c:pt>
                <c:pt idx="507">
                  <c:v>4245271.8225088045</c:v>
                </c:pt>
                <c:pt idx="508">
                  <c:v>4248837.6406364795</c:v>
                </c:pt>
                <c:pt idx="509">
                  <c:v>4252417.8924950249</c:v>
                </c:pt>
                <c:pt idx="510">
                  <c:v>4256010.5814959193</c:v>
                </c:pt>
                <c:pt idx="511">
                  <c:v>4259613.7380322497</c:v>
                </c:pt>
                <c:pt idx="512">
                  <c:v>4263225.4197085984</c:v>
                </c:pt>
                <c:pt idx="513">
                  <c:v>4266843.7115570912</c:v>
                </c:pt>
                <c:pt idx="514">
                  <c:v>4270466.7262403294</c:v>
                </c:pt>
                <c:pt idx="515">
                  <c:v>4274092.6042418666</c:v>
                </c:pt>
                <c:pt idx="516">
                  <c:v>4277719.5140448669</c:v>
                </c:pt>
                <c:pt idx="517">
                  <c:v>4281345.6522995671</c:v>
                </c:pt>
                <c:pt idx="518">
                  <c:v>4284969.2439801143</c:v>
                </c:pt>
                <c:pt idx="519">
                  <c:v>4288588.5425313367</c:v>
                </c:pt>
                <c:pt idx="520">
                  <c:v>4292201.8300059708</c:v>
                </c:pt>
                <c:pt idx="521">
                  <c:v>4295807.4171928391</c:v>
                </c:pt>
                <c:pt idx="522">
                  <c:v>4299403.6437364519</c:v>
                </c:pt>
                <c:pt idx="523">
                  <c:v>4302988.8782484764</c:v>
                </c:pt>
                <c:pt idx="524">
                  <c:v>4306561.5184114808</c:v>
                </c:pt>
                <c:pt idx="525">
                  <c:v>4310119.9910753528</c:v>
                </c:pt>
                <c:pt idx="526">
                  <c:v>4313662.7523467569</c:v>
                </c:pt>
                <c:pt idx="527">
                  <c:v>4317188.2876719674</c:v>
                </c:pt>
                <c:pt idx="528">
                  <c:v>4320695.1119134026</c:v>
                </c:pt>
                <c:pt idx="529">
                  <c:v>4324181.7694201376</c:v>
                </c:pt>
                <c:pt idx="530">
                  <c:v>4327646.8340926887</c:v>
                </c:pt>
                <c:pt idx="531">
                  <c:v>4331088.9094422963</c:v>
                </c:pt>
                <c:pt idx="532">
                  <c:v>4334506.6286449516</c:v>
                </c:pt>
                <c:pt idx="533">
                  <c:v>4337898.654590358</c:v>
                </c:pt>
                <c:pt idx="534">
                  <c:v>4341263.6799260173</c:v>
                </c:pt>
                <c:pt idx="535">
                  <c:v>4344600.4270966128</c:v>
                </c:pt>
                <c:pt idx="536">
                  <c:v>4347907.6483788155</c:v>
                </c:pt>
                <c:pt idx="537">
                  <c:v>4351184.1259116679</c:v>
                </c:pt>
                <c:pt idx="538">
                  <c:v>4354428.6717226226</c:v>
                </c:pt>
                <c:pt idx="539">
                  <c:v>4357640.1277493481</c:v>
                </c:pt>
                <c:pt idx="540">
                  <c:v>4360817.3658573618</c:v>
                </c:pt>
                <c:pt idx="541">
                  <c:v>4363959.2878535567</c:v>
                </c:pt>
                <c:pt idx="542">
                  <c:v>4367064.8254956501</c:v>
                </c:pt>
                <c:pt idx="543">
                  <c:v>4370132.9404975856</c:v>
                </c:pt>
                <c:pt idx="544">
                  <c:v>4373162.6245308984</c:v>
                </c:pt>
                <c:pt idx="545">
                  <c:v>4376152.8992220303</c:v>
                </c:pt>
                <c:pt idx="546">
                  <c:v>4379102.8161455877</c:v>
                </c:pt>
                <c:pt idx="547">
                  <c:v>4382011.4568134993</c:v>
                </c:pt>
                <c:pt idx="548">
                  <c:v>4384877.9326600311</c:v>
                </c:pt>
                <c:pt idx="549">
                  <c:v>4387701.3850226048</c:v>
                </c:pt>
                <c:pt idx="550">
                  <c:v>4390480.9851183482</c:v>
                </c:pt>
                <c:pt idx="551">
                  <c:v>4393215.9340162929</c:v>
                </c:pt>
                <c:pt idx="552">
                  <c:v>4395905.4626051383</c:v>
                </c:pt>
                <c:pt idx="553">
                  <c:v>4398548.8315564739</c:v>
                </c:pt>
                <c:pt idx="554">
                  <c:v>4401145.3312833561</c:v>
                </c:pt>
                <c:pt idx="555">
                  <c:v>4403694.2818941139</c:v>
                </c:pt>
                <c:pt idx="556">
                  <c:v>4406195.0331412638</c:v>
                </c:pt>
                <c:pt idx="557">
                  <c:v>4408646.9643654041</c:v>
                </c:pt>
                <c:pt idx="558">
                  <c:v>4411049.484433936</c:v>
                </c:pt>
                <c:pt idx="559">
                  <c:v>4413402.0316744745</c:v>
                </c:pt>
                <c:pt idx="560">
                  <c:v>4415704.0738027981</c:v>
                </c:pt>
                <c:pt idx="561">
                  <c:v>4417955.1078451741</c:v>
                </c:pt>
                <c:pt idx="562">
                  <c:v>4420154.6600549072</c:v>
                </c:pt>
                <c:pt idx="563">
                  <c:v>4422302.2858229326</c:v>
                </c:pt>
                <c:pt idx="564">
                  <c:v>4424397.5695823068</c:v>
                </c:pt>
                <c:pt idx="565">
                  <c:v>4426440.1247064052</c:v>
                </c:pt>
                <c:pt idx="566">
                  <c:v>4428429.5934006693</c:v>
                </c:pt>
                <c:pt idx="567">
                  <c:v>4430365.646587722</c:v>
                </c:pt>
                <c:pt idx="568">
                  <c:v>4432247.9837856889</c:v>
                </c:pt>
                <c:pt idx="569">
                  <c:v>4434076.3329795329</c:v>
                </c:pt>
                <c:pt idx="570">
                  <c:v>4435850.4504852565</c:v>
                </c:pt>
                <c:pt idx="571">
                  <c:v>4437570.1208067723</c:v>
                </c:pt>
                <c:pt idx="572">
                  <c:v>4439235.1564853024</c:v>
                </c:pt>
                <c:pt idx="573">
                  <c:v>4440845.3979411134</c:v>
                </c:pt>
                <c:pt idx="574">
                  <c:v>4442400.7133074459</c:v>
                </c:pt>
                <c:pt idx="575">
                  <c:v>4443900.9982564664</c:v>
                </c:pt>
                <c:pt idx="576">
                  <c:v>4445346.1758170966</c:v>
                </c:pt>
                <c:pt idx="577">
                  <c:v>4446736.1961845616</c:v>
                </c:pt>
                <c:pt idx="578">
                  <c:v>4448071.0365215279</c:v>
                </c:pt>
                <c:pt idx="579">
                  <c:v>4449350.7007506797</c:v>
                </c:pt>
                <c:pt idx="580">
                  <c:v>4450575.2193386145</c:v>
                </c:pt>
                <c:pt idx="581">
                  <c:v>4451744.6490709279</c:v>
                </c:pt>
                <c:pt idx="582">
                  <c:v>4452859.0728183873</c:v>
                </c:pt>
                <c:pt idx="583">
                  <c:v>4453918.5992940674</c:v>
                </c:pt>
                <c:pt idx="584">
                  <c:v>4454923.362801373</c:v>
                </c:pt>
                <c:pt idx="585">
                  <c:v>4455873.5229728483</c:v>
                </c:pt>
                <c:pt idx="586">
                  <c:v>4456769.2644997044</c:v>
                </c:pt>
                <c:pt idx="587">
                  <c:v>4457610.7968519898</c:v>
                </c:pt>
                <c:pt idx="588">
                  <c:v>4458398.3539893609</c:v>
                </c:pt>
                <c:pt idx="589">
                  <c:v>4459132.1940623997</c:v>
                </c:pt>
                <c:pt idx="590">
                  <c:v>4459812.5991044501</c:v>
                </c:pt>
                <c:pt idx="591">
                  <c:v>4460439.8747139573</c:v>
                </c:pt>
                <c:pt idx="592">
                  <c:v>4461014.3497272925</c:v>
                </c:pt>
                <c:pt idx="593">
                  <c:v>4461536.3758820854</c:v>
                </c:pt>
                <c:pt idx="594">
                  <c:v>4462006.3274710681</c:v>
                </c:pt>
                <c:pt idx="595">
                  <c:v>4462424.6009864751</c:v>
                </c:pt>
                <c:pt idx="596">
                  <c:v>4462791.6147550354</c:v>
                </c:pt>
                <c:pt idx="597">
                  <c:v>4463107.808563631</c:v>
                </c:pt>
                <c:pt idx="598">
                  <c:v>4463373.643275681</c:v>
                </c:pt>
                <c:pt idx="599">
                  <c:v>4463589.6004383527</c:v>
                </c:pt>
                <c:pt idx="600">
                  <c:v>4463756.1818806948</c:v>
                </c:pt>
                <c:pt idx="601">
                  <c:v>4463873.9093028186</c:v>
                </c:pt>
                <c:pt idx="602">
                  <c:v>4463943.3238562476</c:v>
                </c:pt>
                <c:pt idx="603">
                  <c:v>4463964.9857156016</c:v>
                </c:pt>
                <c:pt idx="604">
                  <c:v>4463939.4736417523</c:v>
                </c:pt>
                <c:pt idx="605">
                  <c:v>4463867.3845366472</c:v>
                </c:pt>
                <c:pt idx="606">
                  <c:v>4463749.3329899823</c:v>
                </c:pt>
                <c:pt idx="607">
                  <c:v>4463585.9508179305</c:v>
                </c:pt>
                <c:pt idx="608">
                  <c:v>4463377.8865941446</c:v>
                </c:pt>
                <c:pt idx="609">
                  <c:v>4463125.8051732648</c:v>
                </c:pt>
                <c:pt idx="610">
                  <c:v>4462830.3872071858</c:v>
                </c:pt>
                <c:pt idx="611">
                  <c:v>4462492.3286543293</c:v>
                </c:pt>
                <c:pt idx="612">
                  <c:v>4462112.3402822092</c:v>
                </c:pt>
                <c:pt idx="613">
                  <c:v>4461691.1471635671</c:v>
                </c:pt>
                <c:pt idx="614">
                  <c:v>4461229.4881663769</c:v>
                </c:pt>
                <c:pt idx="615">
                  <c:v>4460728.1154380366</c:v>
                </c:pt>
                <c:pt idx="616">
                  <c:v>4460187.7938840576</c:v>
                </c:pt>
                <c:pt idx="617">
                  <c:v>4459609.3006415907</c:v>
                </c:pt>
                <c:pt idx="618">
                  <c:v>4458993.4245481389</c:v>
                </c:pt>
                <c:pt idx="619">
                  <c:v>4458340.965605801</c:v>
                </c:pt>
                <c:pt idx="620">
                  <c:v>4457652.7344414154</c:v>
                </c:pt>
                <c:pt idx="621">
                  <c:v>4456929.5517629767</c:v>
                </c:pt>
                <c:pt idx="622">
                  <c:v>4456172.247812707</c:v>
                </c:pt>
                <c:pt idx="623">
                  <c:v>4455381.6618171725</c:v>
                </c:pt>
                <c:pt idx="624">
                  <c:v>4454558.6414348371</c:v>
                </c:pt>
                <c:pt idx="625">
                  <c:v>4453704.0422014659</c:v>
                </c:pt>
                <c:pt idx="626">
                  <c:v>4452818.7269737814</c:v>
                </c:pt>
                <c:pt idx="627">
                  <c:v>4451903.5653717872</c:v>
                </c:pt>
                <c:pt idx="628">
                  <c:v>4450959.4332201853</c:v>
                </c:pt>
                <c:pt idx="629">
                  <c:v>4449987.2119893022</c:v>
                </c:pt>
                <c:pt idx="630">
                  <c:v>4448987.7882359568</c:v>
                </c:pt>
                <c:pt idx="631">
                  <c:v>4447962.0530447019</c:v>
                </c:pt>
                <c:pt idx="632">
                  <c:v>4446910.9014698593</c:v>
                </c:pt>
                <c:pt idx="633">
                  <c:v>4445835.2319787918</c:v>
                </c:pt>
                <c:pt idx="634">
                  <c:v>4444735.9458968444</c:v>
                </c:pt>
                <c:pt idx="635">
                  <c:v>4443613.9468543762</c:v>
                </c:pt>
                <c:pt idx="636">
                  <c:v>4442470.1402363246</c:v>
                </c:pt>
                <c:pt idx="637">
                  <c:v>4441305.4326347308</c:v>
                </c:pt>
                <c:pt idx="638">
                  <c:v>4440120.7313046446</c:v>
                </c:pt>
                <c:pt idx="639">
                  <c:v>4438916.9436238427</c:v>
                </c:pt>
                <c:pt idx="640">
                  <c:v>4437694.9765567686</c:v>
                </c:pt>
                <c:pt idx="641">
                  <c:v>4436455.7361231204</c:v>
                </c:pt>
                <c:pt idx="642">
                  <c:v>4435200.1268714834</c:v>
                </c:pt>
                <c:pt idx="643">
                  <c:v>4433929.0513584223</c:v>
                </c:pt>
                <c:pt idx="644">
                  <c:v>4432643.4096334185</c:v>
                </c:pt>
                <c:pt idx="645">
                  <c:v>4431344.0987300538</c:v>
                </c:pt>
                <c:pt idx="646">
                  <c:v>4430032.012163803</c:v>
                </c:pt>
                <c:pt idx="647">
                  <c:v>4428708.039436833</c:v>
                </c:pt>
                <c:pt idx="648">
                  <c:v>4427373.0655501448</c:v>
                </c:pt>
                <c:pt idx="649">
                  <c:v>4426027.9705234338</c:v>
                </c:pt>
                <c:pt idx="650">
                  <c:v>4424673.628922998</c:v>
                </c:pt>
                <c:pt idx="651">
                  <c:v>4423310.9093980351</c:v>
                </c:pt>
                <c:pt idx="652">
                  <c:v>4421940.6742256423</c:v>
                </c:pt>
                <c:pt idx="653">
                  <c:v>4420563.7788648345</c:v>
                </c:pt>
                <c:pt idx="654">
                  <c:v>4419181.0715198768</c:v>
                </c:pt>
                <c:pt idx="655">
                  <c:v>4417793.3927132161</c:v>
                </c:pt>
                <c:pt idx="656">
                  <c:v>4416401.5748682851</c:v>
                </c:pt>
                <c:pt idx="657">
                  <c:v>4415006.4419024363</c:v>
                </c:pt>
                <c:pt idx="658">
                  <c:v>4413608.8088302528</c:v>
                </c:pt>
                <c:pt idx="659">
                  <c:v>4412209.4813774712</c:v>
                </c:pt>
                <c:pt idx="660">
                  <c:v>4410809.2556057302</c:v>
                </c:pt>
                <c:pt idx="661">
                  <c:v>4409408.9175483482</c:v>
                </c:pt>
                <c:pt idx="662">
                  <c:v>4408009.2428573286</c:v>
                </c:pt>
                <c:pt idx="663">
                  <c:v>4406610.9964617593</c:v>
                </c:pt>
                <c:pt idx="664">
                  <c:v>4405214.9322377704</c:v>
                </c:pt>
                <c:pt idx="665">
                  <c:v>4403821.7926901961</c:v>
                </c:pt>
                <c:pt idx="666">
                  <c:v>4402432.3086460745</c:v>
                </c:pt>
                <c:pt idx="667">
                  <c:v>4401047.1989601012</c:v>
                </c:pt>
                <c:pt idx="668">
                  <c:v>4399667.1702321358</c:v>
                </c:pt>
                <c:pt idx="669">
                  <c:v>4398292.9165368536</c:v>
                </c:pt>
                <c:pt idx="670">
                  <c:v>4396925.1191656189</c:v>
                </c:pt>
                <c:pt idx="671">
                  <c:v>4395564.4463806245</c:v>
                </c:pt>
                <c:pt idx="672">
                  <c:v>4394211.5531813614</c:v>
                </c:pt>
                <c:pt idx="673">
                  <c:v>4392867.0810834337</c:v>
                </c:pt>
                <c:pt idx="674">
                  <c:v>4391531.6579097416</c:v>
                </c:pt>
                <c:pt idx="675">
                  <c:v>4390205.8975940337</c:v>
                </c:pt>
                <c:pt idx="676">
                  <c:v>4388890.3999968236</c:v>
                </c:pt>
                <c:pt idx="677">
                  <c:v>4387585.7507336326</c:v>
                </c:pt>
                <c:pt idx="678">
                  <c:v>4386292.521015537</c:v>
                </c:pt>
                <c:pt idx="679">
                  <c:v>4385011.2675019614</c:v>
                </c:pt>
                <c:pt idx="680">
                  <c:v>4383742.5321656549</c:v>
                </c:pt>
                <c:pt idx="681">
                  <c:v>4382486.8421697831</c:v>
                </c:pt>
                <c:pt idx="682">
                  <c:v>4381244.7097570393</c:v>
                </c:pt>
                <c:pt idx="683">
                  <c:v>4380016.6321506863</c:v>
                </c:pt>
                <c:pt idx="684">
                  <c:v>4378803.0914674159</c:v>
                </c:pt>
                <c:pt idx="685">
                  <c:v>4377604.5546419062</c:v>
                </c:pt>
                <c:pt idx="686">
                  <c:v>4376421.4733629497</c:v>
                </c:pt>
                <c:pt idx="687">
                  <c:v>4375254.2840210097</c:v>
                </c:pt>
                <c:pt idx="688">
                  <c:v>4374103.4076670585</c:v>
                </c:pt>
                <c:pt idx="689">
                  <c:v>4372969.2499825386</c:v>
                </c:pt>
                <c:pt idx="690">
                  <c:v>4371852.2012602771</c:v>
                </c:pt>
                <c:pt idx="691">
                  <c:v>4370752.6363961874</c:v>
                </c:pt>
                <c:pt idx="692">
                  <c:v>4369670.9148915624</c:v>
                </c:pt>
                <c:pt idx="693">
                  <c:v>4368607.3808657788</c:v>
                </c:pt>
                <c:pt idx="694">
                  <c:v>4367562.3630792182</c:v>
                </c:pt>
                <c:pt idx="695">
                  <c:v>4366536.1749661881</c:v>
                </c:pt>
                <c:pt idx="696">
                  <c:v>4365529.114677649</c:v>
                </c:pt>
                <c:pt idx="697">
                  <c:v>4364541.4651335208</c:v>
                </c:pt>
                <c:pt idx="698">
                  <c:v>4363573.4940843564</c:v>
                </c:pt>
                <c:pt idx="699">
                  <c:v>4362625.4541821573</c:v>
                </c:pt>
                <c:pt idx="700">
                  <c:v>4361697.5830600923</c:v>
                </c:pt>
                <c:pt idx="701">
                  <c:v>4360790.1034208983</c:v>
                </c:pt>
                <c:pt idx="702">
                  <c:v>4359903.2231337233</c:v>
                </c:pt>
                <c:pt idx="703">
                  <c:v>4359037.1353391688</c:v>
                </c:pt>
                <c:pt idx="704">
                  <c:v>4358192.0185622908</c:v>
                </c:pt>
                <c:pt idx="705">
                  <c:v>4357368.0368333198</c:v>
                </c:pt>
                <c:pt idx="706">
                  <c:v>4356565.3398158439</c:v>
                </c:pt>
                <c:pt idx="707">
                  <c:v>4355784.0629422218</c:v>
                </c:pt>
                <c:pt idx="708">
                  <c:v>4355024.3275559582</c:v>
                </c:pt>
                <c:pt idx="709">
                  <c:v>4354286.2410608111</c:v>
                </c:pt>
                <c:pt idx="710">
                  <c:v>4353569.8970763646</c:v>
                </c:pt>
                <c:pt idx="711">
                  <c:v>4352875.3755998276</c:v>
                </c:pt>
                <c:pt idx="712">
                  <c:v>4352202.7431738069</c:v>
                </c:pt>
                <c:pt idx="713">
                  <c:v>4351552.0530598024</c:v>
                </c:pt>
                <c:pt idx="714">
                  <c:v>4350923.3454171745</c:v>
                </c:pt>
                <c:pt idx="715">
                  <c:v>4350316.6474873433</c:v>
                </c:pt>
                <c:pt idx="716">
                  <c:v>4349731.973782965</c:v>
                </c:pt>
                <c:pt idx="717">
                  <c:v>4349169.3262818502</c:v>
                </c:pt>
                <c:pt idx="718">
                  <c:v>4348628.6946253739</c:v>
                </c:pt>
                <c:pt idx="719">
                  <c:v>4348110.0563211404</c:v>
                </c:pt>
                <c:pt idx="720">
                  <c:v>4347613.3769496651</c:v>
                </c:pt>
                <c:pt idx="721">
                  <c:v>4347138.61037484</c:v>
                </c:pt>
                <c:pt idx="722">
                  <c:v>4346685.698957948</c:v>
                </c:pt>
                <c:pt idx="723">
                  <c:v>4346254.5737749916</c:v>
                </c:pt>
                <c:pt idx="724">
                  <c:v>4345845.154837124</c:v>
                </c:pt>
                <c:pt idx="725">
                  <c:v>4345457.3513139449</c:v>
                </c:pt>
                <c:pt idx="726">
                  <c:v>4345091.0617594495</c:v>
                </c:pt>
                <c:pt idx="727">
                  <c:v>4344746.1743404139</c:v>
                </c:pt>
                <c:pt idx="728">
                  <c:v>4344422.567067001</c:v>
                </c:pt>
                <c:pt idx="729">
                  <c:v>4344120.1080253907</c:v>
                </c:pt>
                <c:pt idx="730">
                  <c:v>4343838.6556122079</c:v>
                </c:pt>
                <c:pt idx="731">
                  <c:v>4343578.0587705765</c:v>
                </c:pt>
                <c:pt idx="732">
                  <c:v>4343338.1572275795</c:v>
                </c:pt>
                <c:pt idx="733">
                  <c:v>4343118.7817329485</c:v>
                </c:pt>
                <c:pt idx="734">
                  <c:v>4342919.7542987894</c:v>
                </c:pt>
                <c:pt idx="735">
                  <c:v>4342740.8884401619</c:v>
                </c:pt>
                <c:pt idx="736">
                  <c:v>4342581.9894163366</c:v>
                </c:pt>
                <c:pt idx="737">
                  <c:v>4342442.8544725524</c:v>
                </c:pt>
                <c:pt idx="738">
                  <c:v>4342323.273082111</c:v>
                </c:pt>
                <c:pt idx="739">
                  <c:v>4342223.0271886354</c:v>
                </c:pt>
                <c:pt idx="740">
                  <c:v>4342141.8914483404</c:v>
                </c:pt>
                <c:pt idx="741">
                  <c:v>4342079.6334721521</c:v>
                </c:pt>
                <c:pt idx="742">
                  <c:v>4342036.0140675316</c:v>
                </c:pt>
                <c:pt idx="743">
                  <c:v>4342010.7874798542</c:v>
                </c:pt>
                <c:pt idx="744">
                  <c:v>4342003.7016331963</c:v>
                </c:pt>
                <c:pt idx="745">
                  <c:v>4342014.4983704053</c:v>
                </c:pt>
                <c:pt idx="746">
                  <c:v>4342042.9136923039</c:v>
                </c:pt>
                <c:pt idx="747">
                  <c:v>4342088.6779959174</c:v>
                </c:pt>
                <c:pt idx="748">
                  <c:v>4342151.5163115785</c:v>
                </c:pt>
                <c:pt idx="749">
                  <c:v>4342231.1485388149</c:v>
                </c:pt>
                <c:pt idx="750">
                  <c:v>4342327.2896808852</c:v>
                </c:pt>
                <c:pt idx="751">
                  <c:v>4342439.6500778552</c:v>
                </c:pt>
                <c:pt idx="752">
                  <c:v>4342567.9356381157</c:v>
                </c:pt>
                <c:pt idx="753">
                  <c:v>4342711.8480682345</c:v>
                </c:pt>
                <c:pt idx="754">
                  <c:v>4342871.0851010401</c:v>
                </c:pt>
                <c:pt idx="755">
                  <c:v>4343045.3407218447</c:v>
                </c:pt>
                <c:pt idx="756">
                  <c:v>4343234.3053927245</c:v>
                </c:pt>
                <c:pt idx="757">
                  <c:v>4343437.6662747562</c:v>
                </c:pt>
                <c:pt idx="758">
                  <c:v>4343655.1074481364</c:v>
                </c:pt>
                <c:pt idx="759">
                  <c:v>4343886.3101301007</c:v>
                </c:pt>
                <c:pt idx="760">
                  <c:v>4344130.9528905712</c:v>
                </c:pt>
                <c:pt idx="761">
                  <c:v>4344388.7118654558</c:v>
                </c:pt>
                <c:pt idx="762">
                  <c:v>4344659.2609675331</c:v>
                </c:pt>
                <c:pt idx="763">
                  <c:v>4344942.2720948588</c:v>
                </c:pt>
                <c:pt idx="764">
                  <c:v>4345237.4153366303</c:v>
                </c:pt>
                <c:pt idx="765">
                  <c:v>4345544.3591764532</c:v>
                </c:pt>
                <c:pt idx="766">
                  <c:v>4345862.7706929492</c:v>
                </c:pt>
                <c:pt idx="767">
                  <c:v>4346192.3157576639</c:v>
                </c:pt>
                <c:pt idx="768">
                  <c:v>4346532.6592302155</c:v>
                </c:pt>
                <c:pt idx="769">
                  <c:v>4346883.4651506431</c:v>
                </c:pt>
                <c:pt idx="770">
                  <c:v>4347244.3969289083</c:v>
                </c:pt>
                <c:pt idx="771">
                  <c:v>4347615.1175315147</c:v>
                </c:pt>
                <c:pt idx="772">
                  <c:v>4347995.2896652045</c:v>
                </c:pt>
                <c:pt idx="773">
                  <c:v>4348384.575957696</c:v>
                </c:pt>
                <c:pt idx="774">
                  <c:v>4348782.6391354296</c:v>
                </c:pt>
                <c:pt idx="775">
                  <c:v>4349189.1421982981</c:v>
                </c:pt>
                <c:pt idx="776">
                  <c:v>4349603.7485913215</c:v>
                </c:pt>
                <c:pt idx="777">
                  <c:v>4350026.1223732559</c:v>
                </c:pt>
                <c:pt idx="778">
                  <c:v>4350455.9283820996</c:v>
                </c:pt>
                <c:pt idx="779">
                  <c:v>4350892.8323974833</c:v>
                </c:pt>
                <c:pt idx="780">
                  <c:v>4351336.501299927</c:v>
                </c:pt>
                <c:pt idx="781">
                  <c:v>4351786.6032269355</c:v>
                </c:pt>
                <c:pt idx="782">
                  <c:v>4352242.8077259287</c:v>
                </c:pt>
                <c:pt idx="783">
                  <c:v>4352704.7859039921</c:v>
                </c:pt>
                <c:pt idx="784">
                  <c:v>4353172.2105744286</c:v>
                </c:pt>
                <c:pt idx="785">
                  <c:v>4353644.7564001102</c:v>
                </c:pt>
                <c:pt idx="786">
                  <c:v>4354122.1000336166</c:v>
                </c:pt>
                <c:pt idx="787">
                  <c:v>4354603.9202541579</c:v>
                </c:pt>
                <c:pt idx="788">
                  <c:v>4355089.8981012683</c:v>
                </c:pt>
                <c:pt idx="789">
                  <c:v>4355579.7170052854</c:v>
                </c:pt>
                <c:pt idx="790">
                  <c:v>4356073.0629145838</c:v>
                </c:pt>
                <c:pt idx="791">
                  <c:v>4356569.6244195988</c:v>
                </c:pt>
                <c:pt idx="792">
                  <c:v>4357069.0928736087</c:v>
                </c:pt>
                <c:pt idx="793">
                  <c:v>4357571.1625102917</c:v>
                </c:pt>
                <c:pt idx="794">
                  <c:v>4358075.5305580692</c:v>
                </c:pt>
                <c:pt idx="795">
                  <c:v>4358581.8973512175</c:v>
                </c:pt>
                <c:pt idx="796">
                  <c:v>4359089.9664377766</c:v>
                </c:pt>
                <c:pt idx="797">
                  <c:v>4359599.4446842447</c:v>
                </c:pt>
                <c:pt idx="798">
                  <c:v>4360110.0423770808</c:v>
                </c:pt>
                <c:pt idx="799">
                  <c:v>4360621.4733210094</c:v>
                </c:pt>
                <c:pt idx="800">
                  <c:v>4361133.4549341463</c:v>
                </c:pt>
                <c:pt idx="801">
                  <c:v>4361645.7083399594</c:v>
                </c:pt>
                <c:pt idx="802">
                  <c:v>4362157.9584560627</c:v>
                </c:pt>
                <c:pt idx="803">
                  <c:v>4362669.9340798669</c:v>
                </c:pt>
                <c:pt idx="804">
                  <c:v>4363181.3679710971</c:v>
                </c:pt>
                <c:pt idx="805">
                  <c:v>4363691.9969311878</c:v>
                </c:pt>
                <c:pt idx="806">
                  <c:v>4364201.5618795743</c:v>
                </c:pt>
                <c:pt idx="807">
                  <c:v>4364709.8079268942</c:v>
                </c:pt>
                <c:pt idx="808">
                  <c:v>4365216.4844451137</c:v>
                </c:pt>
                <c:pt idx="809">
                  <c:v>4365721.345134601</c:v>
                </c:pt>
                <c:pt idx="810">
                  <c:v>4366224.1480881516</c:v>
                </c:pt>
                <c:pt idx="811">
                  <c:v>4366724.6558520021</c:v>
                </c:pt>
                <c:pt idx="812">
                  <c:v>4367222.6354838358</c:v>
                </c:pt>
                <c:pt idx="813">
                  <c:v>4367717.8586078044</c:v>
                </c:pt>
                <c:pt idx="814">
                  <c:v>4368210.1014665887</c:v>
                </c:pt>
                <c:pt idx="815">
                  <c:v>4368699.1449705195</c:v>
                </c:pt>
                <c:pt idx="816">
                  <c:v>4369184.7747437693</c:v>
                </c:pt>
                <c:pt idx="817">
                  <c:v>4369666.7811676515</c:v>
                </c:pt>
                <c:pt idx="818">
                  <c:v>4370144.9594210396</c:v>
                </c:pt>
                <c:pt idx="819">
                  <c:v>4370619.1095179291</c:v>
                </c:pt>
                <c:pt idx="820">
                  <c:v>4371089.0363421738</c:v>
                </c:pt>
                <c:pt idx="821">
                  <c:v>4371554.5496794088</c:v>
                </c:pt>
                <c:pt idx="822">
                  <c:v>4372015.4642461967</c:v>
                </c:pt>
                <c:pt idx="823">
                  <c:v>4372471.5997164082</c:v>
                </c:pt>
                <c:pt idx="824">
                  <c:v>4372922.7807448786</c:v>
                </c:pt>
                <c:pt idx="825">
                  <c:v>4373368.8369883494</c:v>
                </c:pt>
                <c:pt idx="826">
                  <c:v>4373809.6031237356</c:v>
                </c:pt>
                <c:pt idx="827">
                  <c:v>4374244.9188637361</c:v>
                </c:pt>
                <c:pt idx="828">
                  <c:v>4374674.6289698174</c:v>
                </c:pt>
                <c:pt idx="829">
                  <c:v>4375098.5832626019</c:v>
                </c:pt>
                <c:pt idx="830">
                  <c:v>4375516.6366296839</c:v>
                </c:pt>
                <c:pt idx="831">
                  <c:v>4375928.6490309015</c:v>
                </c:pt>
                <c:pt idx="832">
                  <c:v>4376334.4855011031</c:v>
                </c:pt>
                <c:pt idx="833">
                  <c:v>4376734.0161504261</c:v>
                </c:pt>
                <c:pt idx="834">
                  <c:v>4377127.1161621241</c:v>
                </c:pt>
                <c:pt idx="835">
                  <c:v>4377513.6657879706</c:v>
                </c:pt>
                <c:pt idx="836">
                  <c:v>4377893.5503412783</c:v>
                </c:pt>
                <c:pt idx="837">
                  <c:v>4378266.660187548</c:v>
                </c:pt>
                <c:pt idx="838">
                  <c:v>4378632.8907328052</c:v>
                </c:pt>
                <c:pt idx="839">
                  <c:v>4378992.1424096245</c:v>
                </c:pt>
                <c:pt idx="840">
                  <c:v>4379344.3206609068</c:v>
                </c:pt>
                <c:pt idx="841">
                  <c:v>4379689.3359214179</c:v>
                </c:pt>
                <c:pt idx="842">
                  <c:v>4380027.1035971353</c:v>
                </c:pt>
                <c:pt idx="843">
                  <c:v>4380357.5440424355</c:v>
                </c:pt>
                <c:pt idx="844">
                  <c:v>4380680.5825351533</c:v>
                </c:pt>
                <c:pt idx="845">
                  <c:v>4380996.149249549</c:v>
                </c:pt>
                <c:pt idx="846">
                  <c:v>4381304.1792272208</c:v>
                </c:pt>
                <c:pt idx="847">
                  <c:v>4381604.6123459982</c:v>
                </c:pt>
                <c:pt idx="848">
                  <c:v>4381897.3932868475</c:v>
                </c:pt>
                <c:pt idx="849">
                  <c:v>4382182.4714988368</c:v>
                </c:pt>
                <c:pt idx="850">
                  <c:v>4382459.801162187</c:v>
                </c:pt>
                <c:pt idx="851">
                  <c:v>4382729.3411494521</c:v>
                </c:pt>
                <c:pt idx="852">
                  <c:v>4382991.0549848601</c:v>
                </c:pt>
                <c:pt idx="853">
                  <c:v>4383244.9108018698</c:v>
                </c:pt>
                <c:pt idx="854">
                  <c:v>4383490.8812989583</c:v>
                </c:pt>
                <c:pt idx="855">
                  <c:v>4383728.9436936965</c:v>
                </c:pt>
                <c:pt idx="856">
                  <c:v>4383959.0796751473</c:v>
                </c:pt>
                <c:pt idx="857">
                  <c:v>4384181.2753546201</c:v>
                </c:pt>
                <c:pt idx="858">
                  <c:v>4384395.5212148316</c:v>
                </c:pt>
                <c:pt idx="859">
                  <c:v>4384601.8120575072</c:v>
                </c:pt>
                <c:pt idx="860">
                  <c:v>4384800.1469494672</c:v>
                </c:pt>
                <c:pt idx="861">
                  <c:v>4384990.5291672321</c:v>
                </c:pt>
                <c:pt idx="862">
                  <c:v>4385172.9661402004</c:v>
                </c:pt>
                <c:pt idx="863">
                  <c:v>4385347.4693924338</c:v>
                </c:pt>
                <c:pt idx="864">
                  <c:v>4385514.0544830849</c:v>
                </c:pt>
                <c:pt idx="865">
                  <c:v>4385672.7409455292</c:v>
                </c:pt>
                <c:pt idx="866">
                  <c:v>4385823.5522252209</c:v>
                </c:pt>
                <c:pt idx="867">
                  <c:v>4385966.5156163368</c:v>
                </c:pt>
                <c:pt idx="868">
                  <c:v>4386101.6621972341</c:v>
                </c:pt>
                <c:pt idx="869">
                  <c:v>4386229.0267647784</c:v>
                </c:pt>
                <c:pt idx="870">
                  <c:v>4386348.6477675755</c:v>
                </c:pt>
                <c:pt idx="871">
                  <c:v>4386460.5672381613</c:v>
                </c:pt>
                <c:pt idx="872">
                  <c:v>4386564.8307241844</c:v>
                </c:pt>
                <c:pt idx="873">
                  <c:v>4386661.4872186296</c:v>
                </c:pt>
                <c:pt idx="874">
                  <c:v>4386750.5890891273</c:v>
                </c:pt>
                <c:pt idx="875">
                  <c:v>4386832.1920063924</c:v>
                </c:pt>
                <c:pt idx="876">
                  <c:v>4386906.3548718374</c:v>
                </c:pt>
                <c:pt idx="877">
                  <c:v>4386973.139744401</c:v>
                </c:pt>
                <c:pt idx="878">
                  <c:v>4387032.6117666457</c:v>
                </c:pt>
                <c:pt idx="879">
                  <c:v>4387084.8390901582</c:v>
                </c:pt>
                <c:pt idx="880">
                  <c:v>4387129.8928003032</c:v>
                </c:pt>
                <c:pt idx="881">
                  <c:v>4387167.8468403798</c:v>
                </c:pt>
                <c:pt idx="882">
                  <c:v>4387198.7779352125</c:v>
                </c:pt>
                <c:pt idx="883">
                  <c:v>4387222.7655142359</c:v>
                </c:pt>
                <c:pt idx="884">
                  <c:v>4387239.8916341066</c:v>
                </c:pt>
                <c:pt idx="885">
                  <c:v>4387250.2409008909</c:v>
                </c:pt>
                <c:pt idx="886">
                  <c:v>4387253.9003918767</c:v>
                </c:pt>
                <c:pt idx="887">
                  <c:v>4387250.9595770482</c:v>
                </c:pt>
                <c:pt idx="888">
                  <c:v>4387241.510240267</c:v>
                </c:pt>
                <c:pt idx="889">
                  <c:v>4387225.6464002123</c:v>
                </c:pt>
                <c:pt idx="890">
                  <c:v>4387203.4642311102</c:v>
                </c:pt>
                <c:pt idx="891">
                  <c:v>4387175.0619833069</c:v>
                </c:pt>
                <c:pt idx="892">
                  <c:v>4387140.5399037292</c:v>
                </c:pt>
                <c:pt idx="893">
                  <c:v>4387100.0001562629</c:v>
                </c:pt>
                <c:pt idx="894">
                  <c:v>4387053.5467421049</c:v>
                </c:pt>
                <c:pt idx="895">
                  <c:v>4387001.2854201319</c:v>
                </c:pt>
                <c:pt idx="896">
                  <c:v>4386943.3236273099</c:v>
                </c:pt>
                <c:pt idx="897">
                  <c:v>4386879.7703992138</c:v>
                </c:pt>
                <c:pt idx="898">
                  <c:v>4386810.7362906728</c:v>
                </c:pt>
                <c:pt idx="899">
                  <c:v>4386736.333296597</c:v>
                </c:pt>
                <c:pt idx="900">
                  <c:v>4386656.6747730216</c:v>
                </c:pt>
                <c:pt idx="901">
                  <c:v>4386571.8753584092</c:v>
                </c:pt>
                <c:pt idx="902">
                  <c:v>4386482.0508952495</c:v>
                </c:pt>
                <c:pt idx="903">
                  <c:v>4386387.3183519952</c:v>
                </c:pt>
                <c:pt idx="904">
                  <c:v>4386287.7957453718</c:v>
                </c:pt>
                <c:pt idx="905">
                  <c:v>4386183.6020631045</c:v>
                </c:pt>
                <c:pt idx="906">
                  <c:v>4386074.8571870867</c:v>
                </c:pt>
                <c:pt idx="907">
                  <c:v>4385961.6818170445</c:v>
                </c:pt>
                <c:pt idx="908">
                  <c:v>4385844.1973947175</c:v>
                </c:pt>
                <c:pt idx="909">
                  <c:v>4385722.5260286052</c:v>
                </c:pt>
                <c:pt idx="910">
                  <c:v>4385596.7904193001</c:v>
                </c:pt>
                <c:pt idx="911">
                  <c:v>4385467.1137854531</c:v>
                </c:pt>
                <c:pt idx="912">
                  <c:v>4385333.6197903967</c:v>
                </c:pt>
                <c:pt idx="913">
                  <c:v>4385196.4324694667</c:v>
                </c:pt>
                <c:pt idx="914">
                  <c:v>4385055.6761580473</c:v>
                </c:pt>
                <c:pt idx="915">
                  <c:v>4384911.4754203754</c:v>
                </c:pt>
                <c:pt idx="916">
                  <c:v>4384763.9549791329</c:v>
                </c:pt>
                <c:pt idx="917">
                  <c:v>4384613.2396458564</c:v>
                </c:pt>
                <c:pt idx="918">
                  <c:v>4384459.4542521965</c:v>
                </c:pt>
                <c:pt idx="919">
                  <c:v>4384302.7235820517</c:v>
                </c:pt>
                <c:pt idx="920">
                  <c:v>4384143.1723046042</c:v>
                </c:pt>
                <c:pt idx="921">
                  <c:v>4383980.9249082897</c:v>
                </c:pt>
                <c:pt idx="922">
                  <c:v>4383816.1056357203</c:v>
                </c:pt>
                <c:pt idx="923">
                  <c:v>4383648.8384195883</c:v>
                </c:pt>
                <c:pt idx="924">
                  <c:v>4383479.2468195753</c:v>
                </c:pt>
                <c:pt idx="925">
                  <c:v>4383307.4539602911</c:v>
                </c:pt>
                <c:pt idx="926">
                  <c:v>4383133.5824702643</c:v>
                </c:pt>
                <c:pt idx="927">
                  <c:v>4382957.7544220025</c:v>
                </c:pt>
                <c:pt idx="928">
                  <c:v>4382780.0912731458</c:v>
                </c:pt>
                <c:pt idx="929">
                  <c:v>4382600.7138087377</c:v>
                </c:pt>
                <c:pt idx="930">
                  <c:v>4382419.7420846252</c:v>
                </c:pt>
                <c:pt idx="931">
                  <c:v>4382237.2953720065</c:v>
                </c:pt>
                <c:pt idx="932">
                  <c:v>4382053.492103152</c:v>
                </c:pt>
                <c:pt idx="933">
                  <c:v>4381868.449818301</c:v>
                </c:pt>
                <c:pt idx="934">
                  <c:v>4381682.2851137659</c:v>
                </c:pt>
                <c:pt idx="935">
                  <c:v>4381495.1135912407</c:v>
                </c:pt>
                <c:pt idx="936">
                  <c:v>4381307.0498083439</c:v>
                </c:pt>
                <c:pt idx="937">
                  <c:v>4381118.2072303938</c:v>
                </c:pt>
                <c:pt idx="938">
                  <c:v>4380928.6981834387</c:v>
                </c:pt>
                <c:pt idx="939">
                  <c:v>4380738.6338085523</c:v>
                </c:pt>
                <c:pt idx="940">
                  <c:v>4380548.1240173904</c:v>
                </c:pt>
                <c:pt idx="941">
                  <c:v>4380357.277449036</c:v>
                </c:pt>
                <c:pt idx="942">
                  <c:v>4380166.2014281331</c:v>
                </c:pt>
                <c:pt idx="943">
                  <c:v>4379975.0019243099</c:v>
                </c:pt>
                <c:pt idx="944">
                  <c:v>4379783.7835129127</c:v>
                </c:pt>
                <c:pt idx="945">
                  <c:v>4379592.6493370384</c:v>
                </c:pt>
                <c:pt idx="946">
                  <c:v>4379401.701070887</c:v>
                </c:pt>
                <c:pt idx="947">
                  <c:v>4379211.0388844227</c:v>
                </c:pt>
                <c:pt idx="948">
                  <c:v>4379020.7614093581</c:v>
                </c:pt>
                <c:pt idx="949">
                  <c:v>4378830.9657064565</c:v>
                </c:pt>
                <c:pt idx="950">
                  <c:v>4378641.7472341564</c:v>
                </c:pt>
                <c:pt idx="951">
                  <c:v>4378453.199818518</c:v>
                </c:pt>
                <c:pt idx="952">
                  <c:v>4378265.41562449</c:v>
                </c:pt>
                <c:pt idx="953">
                  <c:v>4378078.4851284949</c:v>
                </c:pt>
                <c:pt idx="954">
                  <c:v>4377892.4970923392</c:v>
                </c:pt>
                <c:pt idx="955">
                  <c:v>4377707.5385384262</c:v>
                </c:pt>
                <c:pt idx="956">
                  <c:v>4377523.6947262883</c:v>
                </c:pt>
                <c:pt idx="957">
                  <c:v>4377341.0491304258</c:v>
                </c:pt>
                <c:pt idx="958">
                  <c:v>4377159.6834194437</c:v>
                </c:pt>
                <c:pt idx="959">
                  <c:v>4376979.6774364859</c:v>
                </c:pt>
                <c:pt idx="960">
                  <c:v>4376801.1091809534</c:v>
                </c:pt>
                <c:pt idx="961">
                  <c:v>4376624.0547915129</c:v>
                </c:pt>
                <c:pt idx="962">
                  <c:v>4376448.58853037</c:v>
                </c:pt>
                <c:pt idx="963">
                  <c:v>4376274.7827688092</c:v>
                </c:pt>
                <c:pt idx="964">
                  <c:v>4376102.7079739943</c:v>
                </c:pt>
                <c:pt idx="965">
                  <c:v>4375932.4326970018</c:v>
                </c:pt>
                <c:pt idx="966">
                  <c:v>4375764.0235621026</c:v>
                </c:pt>
                <c:pt idx="967">
                  <c:v>4375597.5452572564</c:v>
                </c:pt>
                <c:pt idx="968">
                  <c:v>4375433.0605258215</c:v>
                </c:pt>
                <c:pt idx="969">
                  <c:v>4375270.6301594628</c:v>
                </c:pt>
                <c:pt idx="970">
                  <c:v>4375110.312992245</c:v>
                </c:pt>
                <c:pt idx="971">
                  <c:v>4374952.1658958988</c:v>
                </c:pt>
                <c:pt idx="972">
                  <c:v>4374796.2437762422</c:v>
                </c:pt>
                <c:pt idx="973">
                  <c:v>4374642.5995707493</c:v>
                </c:pt>
                <c:pt idx="974">
                  <c:v>4374491.2842472456</c:v>
                </c:pt>
                <c:pt idx="975">
                  <c:v>4374342.3468037164</c:v>
                </c:pt>
                <c:pt idx="976">
                  <c:v>4374195.8342692098</c:v>
                </c:pt>
                <c:pt idx="977">
                  <c:v>4374051.7917058254</c:v>
                </c:pt>
                <c:pt idx="978">
                  <c:v>4373910.2622117614</c:v>
                </c:pt>
                <c:pt idx="979">
                  <c:v>4373771.2869254109</c:v>
                </c:pt>
                <c:pt idx="980">
                  <c:v>4373634.9050304862</c:v>
                </c:pt>
                <c:pt idx="981">
                  <c:v>4373501.1537621524</c:v>
                </c:pt>
                <c:pt idx="982">
                  <c:v>4373370.068414161</c:v>
                </c:pt>
                <c:pt idx="983">
                  <c:v>4373241.6823469447</c:v>
                </c:pt>
                <c:pt idx="984">
                  <c:v>4373116.0269966787</c:v>
                </c:pt>
                <c:pt idx="985">
                  <c:v>4372993.1318852715</c:v>
                </c:pt>
                <c:pt idx="986">
                  <c:v>4372873.0246312749</c:v>
                </c:pt>
                <c:pt idx="987">
                  <c:v>4372755.7309616888</c:v>
                </c:pt>
                <c:pt idx="988">
                  <c:v>4372641.2747246437</c:v>
                </c:pt>
                <c:pt idx="989">
                  <c:v>4372529.6779029416</c:v>
                </c:pt>
                <c:pt idx="990">
                  <c:v>4372420.9606284257</c:v>
                </c:pt>
                <c:pt idx="991">
                  <c:v>4372315.1411971748</c:v>
                </c:pt>
                <c:pt idx="992">
                  <c:v>4372212.2360854866</c:v>
                </c:pt>
                <c:pt idx="993">
                  <c:v>4372112.2599666361</c:v>
                </c:pt>
                <c:pt idx="994">
                  <c:v>4372015.225728387</c:v>
                </c:pt>
                <c:pt idx="995">
                  <c:v>4371921.1444912367</c:v>
                </c:pt>
                <c:pt idx="996">
                  <c:v>4371830.0256273672</c:v>
                </c:pt>
                <c:pt idx="997">
                  <c:v>4371741.876780292</c:v>
                </c:pt>
                <c:pt idx="998">
                  <c:v>4371656.7038851604</c:v>
                </c:pt>
                <c:pt idx="999">
                  <c:v>4371574.5111897197</c:v>
                </c:pt>
                <c:pt idx="1000">
                  <c:v>4371495.3012758959</c:v>
                </c:pt>
                <c:pt idx="1001">
                  <c:v>4371419.0750819761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69-48B6-A71A-BB8D572E12A2}"/>
            </c:ext>
          </c:extLst>
        </c:ser>
        <c:ser>
          <c:idx val="1"/>
          <c:order val="1"/>
          <c:tx>
            <c:v>больные</c:v>
          </c:tx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'SIRS-1'!$A$2:$A$1003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'SIRS-1'!$D$2:$D$1003</c:f>
              <c:numCache>
                <c:formatCode>General</c:formatCode>
                <c:ptCount val="1002"/>
                <c:pt idx="0">
                  <c:v>1000</c:v>
                </c:pt>
                <c:pt idx="1">
                  <c:v>1080.3428571428572</c:v>
                </c:pt>
                <c:pt idx="2">
                  <c:v>1167.1384844187289</c:v>
                </c:pt>
                <c:pt idx="3">
                  <c:v>1260.9047772174167</c:v>
                </c:pt>
                <c:pt idx="4">
                  <c:v>1362.2011369750369</c:v>
                </c:pt>
                <c:pt idx="5">
                  <c:v>1471.6317876416033</c:v>
                </c:pt>
                <c:pt idx="6">
                  <c:v>1589.8493554784186</c:v>
                </c:pt>
                <c:pt idx="7">
                  <c:v>1717.5587328147574</c:v>
                </c:pt>
                <c:pt idx="8">
                  <c:v>1855.5212479625034</c:v>
                </c:pt>
                <c:pt idx="9">
                  <c:v>2004.5591651679554</c:v>
                </c:pt>
                <c:pt idx="10">
                  <c:v>2165.5605402784595</c:v>
                </c:pt>
                <c:pt idx="11">
                  <c:v>2339.4844597244864</c:v>
                </c:pt>
                <c:pt idx="12">
                  <c:v>2527.366692471961</c:v>
                </c:pt>
                <c:pt idx="13">
                  <c:v>2730.3257867917728</c:v>
                </c:pt>
                <c:pt idx="14">
                  <c:v>2949.569646030031</c:v>
                </c:pt>
                <c:pt idx="15">
                  <c:v>3186.4026200502158</c:v>
                </c:pt>
                <c:pt idx="16">
                  <c:v>3442.2331516629547</c:v>
                </c:pt>
                <c:pt idx="17">
                  <c:v>3718.5820201663228</c:v>
                </c:pt>
                <c:pt idx="18">
                  <c:v>4017.0912270941681</c:v>
                </c:pt>
                <c:pt idx="19">
                  <c:v>4339.5335724159468</c:v>
                </c:pt>
                <c:pt idx="20">
                  <c:v>4687.8229727516409</c:v>
                </c:pt>
                <c:pt idx="21">
                  <c:v>5064.0255766606369</c:v>
                </c:pt>
                <c:pt idx="22">
                  <c:v>5470.3717357331561</c:v>
                </c:pt>
                <c:pt idx="23">
                  <c:v>5909.2688940536482</c:v>
                </c:pt>
                <c:pt idx="24">
                  <c:v>6383.31546261118</c:v>
                </c:pt>
                <c:pt idx="25">
                  <c:v>6895.3157493922281</c:v>
                </c:pt>
                <c:pt idx="26">
                  <c:v>7448.2960201919186</c:v>
                </c:pt>
                <c:pt idx="27">
                  <c:v>8045.521769600743</c:v>
                </c:pt>
                <c:pt idx="28">
                  <c:v>8690.5162861386052</c:v>
                </c:pt>
                <c:pt idx="29">
                  <c:v>9387.0806000826833</c:v>
                </c:pt>
                <c:pt idx="30">
                  <c:v>10139.314907126429</c:v>
                </c:pt>
                <c:pt idx="31">
                  <c:v>10951.641565559941</c:v>
                </c:pt>
                <c:pt idx="32">
                  <c:v>11828.829769109649</c:v>
                </c:pt>
                <c:pt idx="33">
                  <c:v>12776.022001835383</c:v>
                </c:pt>
                <c:pt idx="34">
                  <c:v>13798.762385455595</c:v>
                </c:pt>
                <c:pt idx="35">
                  <c:v>14903.027033035884</c:v>
                </c:pt>
                <c:pt idx="36">
                  <c:v>16095.256525987365</c:v>
                </c:pt>
                <c:pt idx="37">
                  <c:v>17382.390633607069</c:v>
                </c:pt>
                <c:pt idx="38">
                  <c:v>18771.905395747628</c:v>
                </c:pt>
                <c:pt idx="39">
                  <c:v>20271.852689385763</c:v>
                </c:pt>
                <c:pt idx="40">
                  <c:v>21890.902398583785</c:v>
                </c:pt>
                <c:pt idx="41">
                  <c:v>23638.387304271975</c:v>
                </c:pt>
                <c:pt idx="42">
                  <c:v>25524.350805033024</c:v>
                </c:pt>
                <c:pt idx="43">
                  <c:v>27559.597572190425</c:v>
                </c:pt>
                <c:pt idx="44">
                  <c:v>29755.747231467514</c:v>
                </c:pt>
                <c:pt idx="45">
                  <c:v>32125.291148689157</c:v>
                </c:pt>
                <c:pt idx="46">
                  <c:v>34681.652377750892</c:v>
                </c:pt>
                <c:pt idx="47">
                  <c:v>37439.248804589064</c:v>
                </c:pt>
                <c:pt idx="48">
                  <c:v>40413.55949024819</c:v>
                </c:pt>
                <c:pt idx="49">
                  <c:v>43621.194178338308</c:v>
                </c:pt>
                <c:pt idx="50">
                  <c:v>47079.96588605499</c:v>
                </c:pt>
                <c:pt idx="51">
                  <c:v>50808.966442210476</c:v>
                </c:pt>
                <c:pt idx="52">
                  <c:v>54828.644768962637</c:v>
                </c:pt>
                <c:pt idx="53">
                  <c:v>59160.887624545299</c:v>
                </c:pt>
                <c:pt idx="54">
                  <c:v>63829.102430564322</c:v>
                </c:pt>
                <c:pt idx="55">
                  <c:v>68858.301697444607</c:v>
                </c:pt>
                <c:pt idx="56">
                  <c:v>74275.188433374016</c:v>
                </c:pt>
                <c:pt idx="57">
                  <c:v>80108.241773450616</c:v>
                </c:pt>
                <c:pt idx="58">
                  <c:v>86387.801894474309</c:v>
                </c:pt>
                <c:pt idx="59">
                  <c:v>93146.15308466315</c:v>
                </c:pt>
                <c:pt idx="60">
                  <c:v>100417.60361427387</c:v>
                </c:pt>
                <c:pt idx="61">
                  <c:v>108238.56080052807</c:v>
                </c:pt>
                <c:pt idx="62">
                  <c:v>116647.59937647961</c:v>
                </c:pt>
                <c:pt idx="63">
                  <c:v>125685.52095696691</c:v>
                </c:pt>
                <c:pt idx="64">
                  <c:v>135395.40204459746</c:v>
                </c:pt>
                <c:pt idx="65">
                  <c:v>145822.62763463095</c:v>
                </c:pt>
                <c:pt idx="66">
                  <c:v>157014.90706055477</c:v>
                </c:pt>
                <c:pt idx="67">
                  <c:v>169022.26827440361</c:v>
                </c:pt>
                <c:pt idx="68">
                  <c:v>181897.02628160498</c:v>
                </c:pt>
                <c:pt idx="69">
                  <c:v>195693.7209557748</c:v>
                </c:pt>
                <c:pt idx="70">
                  <c:v>210469.01895370218</c:v>
                </c:pt>
                <c:pt idx="71">
                  <c:v>226281.57394742535</c:v>
                </c:pt>
                <c:pt idx="72">
                  <c:v>243191.8389055212</c:v>
                </c:pt>
                <c:pt idx="73">
                  <c:v>261261.82371091316</c:v>
                </c:pt>
                <c:pt idx="74">
                  <c:v>280554.79102437117</c:v>
                </c:pt>
                <c:pt idx="75">
                  <c:v>301134.88302405784</c:v>
                </c:pt>
                <c:pt idx="76">
                  <c:v>323066.67151092412</c:v>
                </c:pt>
                <c:pt idx="77">
                  <c:v>346414.62391299964</c:v>
                </c:pt>
                <c:pt idx="78">
                  <c:v>371242.47800063487</c:v>
                </c:pt>
                <c:pt idx="79">
                  <c:v>397612.51869740954</c:v>
                </c:pt>
                <c:pt idx="80">
                  <c:v>425584.7513003326</c:v>
                </c:pt>
                <c:pt idx="81">
                  <c:v>455215.96677351859</c:v>
                </c:pt>
                <c:pt idx="82">
                  <c:v>486558.69661704154</c:v>
                </c:pt>
                <c:pt idx="83">
                  <c:v>519660.05719839083</c:v>
                </c:pt>
                <c:pt idx="84">
                  <c:v>554560.48641989462</c:v>
                </c:pt>
                <c:pt idx="85">
                  <c:v>591292.37921795947</c:v>
                </c:pt>
                <c:pt idx="86">
                  <c:v>629878.63266201015</c:v>
                </c:pt>
                <c:pt idx="87">
                  <c:v>670331.11632362625</c:v>
                </c:pt>
                <c:pt idx="88">
                  <c:v>712649.08905939211</c:v>
                </c:pt>
                <c:pt idx="89">
                  <c:v>756817.58928380162</c:v>
                </c:pt>
                <c:pt idx="90">
                  <c:v>802805.83203189378</c:v>
                </c:pt>
                <c:pt idx="91">
                  <c:v>850565.65239095001</c:v>
                </c:pt>
                <c:pt idx="92">
                  <c:v>900030.04091477185</c:v>
                </c:pt>
                <c:pt idx="93">
                  <c:v>951111.82205565611</c:v>
                </c:pt>
                <c:pt idx="94">
                  <c:v>1003702.5310345886</c:v>
                </c:pt>
                <c:pt idx="95">
                  <c:v>1057671.5474558906</c:v>
                </c:pt>
                <c:pt idx="96">
                  <c:v>1112865.5448805375</c:v>
                </c:pt>
                <c:pt idx="97">
                  <c:v>1169108.3140439678</c:v>
                </c:pt>
                <c:pt idx="98">
                  <c:v>1226201.0130417522</c:v>
                </c:pt>
                <c:pt idx="99">
                  <c:v>1283922.8903201986</c:v>
                </c:pt>
                <c:pt idx="100">
                  <c:v>1342032.515565126</c:v>
                </c:pt>
                <c:pt idx="101">
                  <c:v>1400269.5396477957</c:v>
                </c:pt>
                <c:pt idx="102">
                  <c:v>1458356.9879652127</c:v>
                </c:pt>
                <c:pt idx="103">
                  <c:v>1516004.0723602278</c:v>
                </c:pt>
                <c:pt idx="104">
                  <c:v>1572909.4861344227</c:v>
                </c:pt>
                <c:pt idx="105">
                  <c:v>1628765.1255057608</c:v>
                </c:pt>
                <c:pt idx="106">
                  <c:v>1683260.1604122107</c:v>
                </c:pt>
                <c:pt idx="107">
                  <c:v>1736085.359105523</c:v>
                </c:pt>
                <c:pt idx="108">
                  <c:v>1786937.5557829705</c:v>
                </c:pt>
                <c:pt idx="109">
                  <c:v>1835524.1397078885</c:v>
                </c:pt>
                <c:pt idx="110">
                  <c:v>1881567.4387730311</c:v>
                </c:pt>
                <c:pt idx="111">
                  <c:v>1924808.8708323773</c:v>
                </c:pt>
                <c:pt idx="112">
                  <c:v>1965012.7425358964</c:v>
                </c:pt>
                <c:pt idx="113">
                  <c:v>2001969.5875875994</c:v>
                </c:pt>
                <c:pt idx="114">
                  <c:v>2035498.9536332348</c:v>
                </c:pt>
                <c:pt idx="115">
                  <c:v>2065451.5683317976</c:v>
                </c:pt>
                <c:pt idx="116">
                  <c:v>2091710.839265286</c:v>
                </c:pt>
                <c:pt idx="117">
                  <c:v>2114193.6677294383</c:v>
                </c:pt>
                <c:pt idx="118">
                  <c:v>2132850.5816322742</c:v>
                </c:pt>
                <c:pt idx="119">
                  <c:v>2147665.2163106618</c:v>
                </c:pt>
                <c:pt idx="120">
                  <c:v>2158653.1928635291</c:v>
                </c:pt>
                <c:pt idx="121">
                  <c:v>2165860.4606806077</c:v>
                </c:pt>
                <c:pt idx="122">
                  <c:v>2169361.1836311524</c:v>
                </c:pt>
                <c:pt idx="123">
                  <c:v>2169255.2576185707</c:v>
                </c:pt>
                <c:pt idx="124">
                  <c:v>2165665.5509711909</c:v>
                </c:pt>
                <c:pt idx="125">
                  <c:v>2158734.9587635444</c:v>
                </c:pt>
                <c:pt idx="126">
                  <c:v>2148623.3581908792</c:v>
                </c:pt>
                <c:pt idx="127">
                  <c:v>2135504.5452332776</c:v>
                </c:pt>
                <c:pt idx="128">
                  <c:v>2119563.2237925222</c:v>
                </c:pt>
                <c:pt idx="129">
                  <c:v>2100992.1080161943</c:v>
                </c:pt>
                <c:pt idx="130">
                  <c:v>2079989.1873431543</c:v>
                </c:pt>
                <c:pt idx="131">
                  <c:v>2056755.1925310078</c:v>
                </c:pt>
                <c:pt idx="132">
                  <c:v>2031491.2900693945</c:v>
                </c:pt>
                <c:pt idx="133">
                  <c:v>2004397.0223342166</c:v>
                </c:pt>
                <c:pt idx="134">
                  <c:v>1975668.5018706273</c:v>
                </c:pt>
                <c:pt idx="135">
                  <c:v>1945496.8604710794</c:v>
                </c:pt>
                <c:pt idx="136">
                  <c:v>1914066.9473088558</c:v>
                </c:pt>
                <c:pt idx="137">
                  <c:v>1881556.2652899644</c:v>
                </c:pt>
                <c:pt idx="138">
                  <c:v>1848134.1309308095</c:v>
                </c:pt>
                <c:pt idx="139">
                  <c:v>1813961.0403479228</c:v>
                </c:pt>
                <c:pt idx="140">
                  <c:v>1779188.2222255536</c:v>
                </c:pt>
                <c:pt idx="141">
                  <c:v>1743957.3577607202</c:v>
                </c:pt>
                <c:pt idx="142">
                  <c:v>1708400.4474247007</c:v>
                </c:pt>
                <c:pt idx="143">
                  <c:v>1672639.8047817764</c:v>
                </c:pt>
                <c:pt idx="144">
                  <c:v>1636788.158438158</c:v>
                </c:pt>
                <c:pt idx="145">
                  <c:v>1600948.8443385626</c:v>
                </c:pt>
                <c:pt idx="146">
                  <c:v>1565216.0719830012</c:v>
                </c:pt>
                <c:pt idx="147">
                  <c:v>1529675.2496164753</c:v>
                </c:pt>
                <c:pt idx="148">
                  <c:v>1494403.3549797754</c:v>
                </c:pt>
                <c:pt idx="149">
                  <c:v>1459469.3397453921</c:v>
                </c:pt>
                <c:pt idx="150">
                  <c:v>1424934.5572567186</c:v>
                </c:pt>
                <c:pt idx="151">
                  <c:v>1390853.2046106195</c:v>
                </c:pt>
                <c:pt idx="152">
                  <c:v>1357272.7714520672</c:v>
                </c:pt>
                <c:pt idx="153">
                  <c:v>1324234.4890717333</c:v>
                </c:pt>
                <c:pt idx="154">
                  <c:v>1291773.7745063603</c:v>
                </c:pt>
                <c:pt idx="155">
                  <c:v>1259920.6653355442</c:v>
                </c:pt>
                <c:pt idx="156">
                  <c:v>1228700.2417490445</c:v>
                </c:pt>
                <c:pt idx="157">
                  <c:v>1198133.0332304556</c:v>
                </c:pt>
                <c:pt idx="158">
                  <c:v>1168235.4078723951</c:v>
                </c:pt>
                <c:pt idx="159">
                  <c:v>1139019.942912885</c:v>
                </c:pt>
                <c:pt idx="160">
                  <c:v>1110495.7755705253</c:v>
                </c:pt>
                <c:pt idx="161">
                  <c:v>1082668.9336658511</c:v>
                </c:pt>
                <c:pt idx="162">
                  <c:v>1055542.6458563146</c:v>
                </c:pt>
                <c:pt idx="163">
                  <c:v>1029117.6315907225</c:v>
                </c:pt>
                <c:pt idx="164">
                  <c:v>1003392.3711133599</c:v>
                </c:pt>
                <c:pt idx="165">
                  <c:v>978363.3560255284</c:v>
                </c:pt>
                <c:pt idx="166">
                  <c:v>954025.32104936824</c:v>
                </c:pt>
                <c:pt idx="167">
                  <c:v>930371.45774149871</c:v>
                </c:pt>
                <c:pt idx="168">
                  <c:v>907393.6109775136</c:v>
                </c:pt>
                <c:pt idx="169">
                  <c:v>885082.45907739643</c:v>
                </c:pt>
                <c:pt idx="170">
                  <c:v>863427.67847062775</c:v>
                </c:pt>
                <c:pt idx="171">
                  <c:v>842418.09381175623</c:v>
                </c:pt>
                <c:pt idx="172">
                  <c:v>822041.81445564516</c:v>
                </c:pt>
                <c:pt idx="173">
                  <c:v>802286.35818918841</c:v>
                </c:pt>
                <c:pt idx="174">
                  <c:v>783138.76309534418</c:v>
                </c:pt>
                <c:pt idx="175">
                  <c:v>764585.68839781079</c:v>
                </c:pt>
                <c:pt idx="176">
                  <c:v>746613.50510225387</c:v>
                </c:pt>
                <c:pt idx="177">
                  <c:v>729208.37721405644</c:v>
                </c:pt>
                <c:pt idx="178">
                  <c:v>712356.33427428291</c:v>
                </c:pt>
                <c:pt idx="179">
                  <c:v>696043.33591585606</c:v>
                </c:pt>
                <c:pt idx="180">
                  <c:v>680255.32910164376</c:v>
                </c:pt>
                <c:pt idx="181">
                  <c:v>664978.29866584449</c:v>
                </c:pt>
                <c:pt idx="182">
                  <c:v>650198.31174026604</c:v>
                </c:pt>
                <c:pt idx="183">
                  <c:v>635901.55660818436</c:v>
                </c:pt>
                <c:pt idx="184">
                  <c:v>622074.3764907635</c:v>
                </c:pt>
                <c:pt idx="185">
                  <c:v>608703.29873472126</c:v>
                </c:pt>
                <c:pt idx="186">
                  <c:v>595775.05983520765</c:v>
                </c:pt>
                <c:pt idx="187">
                  <c:v>583276.62669482641</c:v>
                </c:pt>
                <c:pt idx="188">
                  <c:v>571195.21448843647</c:v>
                </c:pt>
                <c:pt idx="189">
                  <c:v>559518.30147384852</c:v>
                </c:pt>
                <c:pt idx="190">
                  <c:v>548233.64106078597</c:v>
                </c:pt>
                <c:pt idx="191">
                  <c:v>537329.27142448013</c:v>
                </c:pt>
                <c:pt idx="192">
                  <c:v>526793.52292598528</c:v>
                </c:pt>
                <c:pt idx="193">
                  <c:v>516615.02357867063</c:v>
                </c:pt>
                <c:pt idx="194">
                  <c:v>506782.70277931762</c:v>
                </c:pt>
                <c:pt idx="195">
                  <c:v>497285.79350274708</c:v>
                </c:pt>
                <c:pt idx="196">
                  <c:v>488113.83314085228</c:v>
                </c:pt>
                <c:pt idx="197">
                  <c:v>479256.66315024399</c:v>
                </c:pt>
                <c:pt idx="198">
                  <c:v>470704.42765734106</c:v>
                </c:pt>
                <c:pt idx="199">
                  <c:v>462447.57115559251</c:v>
                </c:pt>
                <c:pt idx="200">
                  <c:v>454476.83541651338</c:v>
                </c:pt>
                <c:pt idx="201">
                  <c:v>446783.25572428631</c:v>
                </c:pt>
                <c:pt idx="202">
                  <c:v>439358.15653274604</c:v>
                </c:pt>
                <c:pt idx="203">
                  <c:v>432193.14663356135</c:v>
                </c:pt>
                <c:pt idx="204">
                  <c:v>425280.11391528614</c:v>
                </c:pt>
                <c:pt idx="205">
                  <c:v>418611.21978460898</c:v>
                </c:pt>
                <c:pt idx="206">
                  <c:v>412178.8933135242</c:v>
                </c:pt>
                <c:pt idx="207">
                  <c:v>405975.82516922691</c:v>
                </c:pt>
                <c:pt idx="208">
                  <c:v>399994.96137723757</c:v>
                </c:pt>
                <c:pt idx="209">
                  <c:v>394229.49696254713</c:v>
                </c:pt>
                <c:pt idx="210">
                  <c:v>388672.86950838874</c:v>
                </c:pt>
                <c:pt idx="211">
                  <c:v>383318.75266754418</c:v>
                </c:pt>
                <c:pt idx="212">
                  <c:v>378161.04965684522</c:v>
                </c:pt>
                <c:pt idx="213">
                  <c:v>373193.8867616888</c:v>
                </c:pt>
                <c:pt idx="214">
                  <c:v>368411.60687391949</c:v>
                </c:pt>
                <c:pt idx="215">
                  <c:v>363808.76308330905</c:v>
                </c:pt>
                <c:pt idx="216">
                  <c:v>359380.1123400522</c:v>
                </c:pt>
                <c:pt idx="217">
                  <c:v>355120.60920316994</c:v>
                </c:pt>
                <c:pt idx="218">
                  <c:v>351025.39968744438</c:v>
                </c:pt>
                <c:pt idx="219">
                  <c:v>347089.81521947769</c:v>
                </c:pt>
                <c:pt idx="220">
                  <c:v>343309.36671164923</c:v>
                </c:pt>
                <c:pt idx="221">
                  <c:v>339679.73876112257</c:v>
                </c:pt>
                <c:pt idx="222">
                  <c:v>336196.78397960652</c:v>
                </c:pt>
                <c:pt idx="223">
                  <c:v>332856.51745828829</c:v>
                </c:pt>
                <c:pt idx="224">
                  <c:v>329655.1113712138</c:v>
                </c:pt>
                <c:pt idx="225">
                  <c:v>326588.88971937896</c:v>
                </c:pt>
                <c:pt idx="226">
                  <c:v>323654.32321690256</c:v>
                </c:pt>
                <c:pt idx="227">
                  <c:v>320848.02431986429</c:v>
                </c:pt>
                <c:pt idx="228">
                  <c:v>318166.74239770044</c:v>
                </c:pt>
                <c:pt idx="229">
                  <c:v>315607.35904644587</c:v>
                </c:pt>
                <c:pt idx="230">
                  <c:v>313166.88354258385</c:v>
                </c:pt>
                <c:pt idx="231">
                  <c:v>310842.44843580789</c:v>
                </c:pt>
                <c:pt idx="232">
                  <c:v>308631.30527860601</c:v>
                </c:pt>
                <c:pt idx="233">
                  <c:v>306530.82049023802</c:v>
                </c:pt>
                <c:pt idx="234">
                  <c:v>304538.47135238937</c:v>
                </c:pt>
                <c:pt idx="235">
                  <c:v>302651.84213353961</c:v>
                </c:pt>
                <c:pt idx="236">
                  <c:v>300868.62033888005</c:v>
                </c:pt>
                <c:pt idx="237">
                  <c:v>299186.59308244591</c:v>
                </c:pt>
                <c:pt idx="238">
                  <c:v>297603.64357799088</c:v>
                </c:pt>
                <c:pt idx="239">
                  <c:v>296117.74774502142</c:v>
                </c:pt>
                <c:pt idx="240">
                  <c:v>294726.97092632414</c:v>
                </c:pt>
                <c:pt idx="241">
                  <c:v>293429.46471325349</c:v>
                </c:pt>
                <c:pt idx="242">
                  <c:v>292223.46387500485</c:v>
                </c:pt>
                <c:pt idx="243">
                  <c:v>291107.2833880675</c:v>
                </c:pt>
                <c:pt idx="244">
                  <c:v>290079.31556203956</c:v>
                </c:pt>
                <c:pt idx="245">
                  <c:v>289138.02725798503</c:v>
                </c:pt>
                <c:pt idx="246">
                  <c:v>288281.95719552389</c:v>
                </c:pt>
                <c:pt idx="247">
                  <c:v>287509.71334486385</c:v>
                </c:pt>
                <c:pt idx="248">
                  <c:v>286819.97040001146</c:v>
                </c:pt>
                <c:pt idx="249">
                  <c:v>286211.4673294329</c:v>
                </c:pt>
                <c:pt idx="250">
                  <c:v>285683.00500047638</c:v>
                </c:pt>
                <c:pt idx="251">
                  <c:v>285233.44387391227</c:v>
                </c:pt>
                <c:pt idx="252">
                  <c:v>284861.70176499698</c:v>
                </c:pt>
                <c:pt idx="253">
                  <c:v>284566.75166751898</c:v>
                </c:pt>
                <c:pt idx="254">
                  <c:v>284347.6196373424</c:v>
                </c:pt>
                <c:pt idx="255">
                  <c:v>284203.38273202023</c:v>
                </c:pt>
                <c:pt idx="256">
                  <c:v>284133.16700311122</c:v>
                </c:pt>
                <c:pt idx="257">
                  <c:v>284136.14553789573</c:v>
                </c:pt>
                <c:pt idx="258">
                  <c:v>284211.53654724854</c:v>
                </c:pt>
                <c:pt idx="259">
                  <c:v>284358.60149649339</c:v>
                </c:pt>
                <c:pt idx="260">
                  <c:v>284576.64327612688</c:v>
                </c:pt>
                <c:pt idx="261">
                  <c:v>284865.00440936902</c:v>
                </c:pt>
                <c:pt idx="262">
                  <c:v>285223.06529356219</c:v>
                </c:pt>
                <c:pt idx="263">
                  <c:v>285650.24247251073</c:v>
                </c:pt>
                <c:pt idx="264">
                  <c:v>286145.98693692213</c:v>
                </c:pt>
                <c:pt idx="265">
                  <c:v>286709.78245018027</c:v>
                </c:pt>
                <c:pt idx="266">
                  <c:v>287341.14389675303</c:v>
                </c:pt>
                <c:pt idx="267">
                  <c:v>288039.61565060873</c:v>
                </c:pt>
                <c:pt idx="268">
                  <c:v>288804.76996108977</c:v>
                </c:pt>
                <c:pt idx="269">
                  <c:v>289636.20535376691</c:v>
                </c:pt>
                <c:pt idx="270">
                  <c:v>290533.54504387447</c:v>
                </c:pt>
                <c:pt idx="271">
                  <c:v>291496.43536000559</c:v>
                </c:pt>
                <c:pt idx="272">
                  <c:v>292524.54417582857</c:v>
                </c:pt>
                <c:pt idx="273">
                  <c:v>293617.55934766732</c:v>
                </c:pt>
                <c:pt idx="274">
                  <c:v>294775.18715587712</c:v>
                </c:pt>
                <c:pt idx="275">
                  <c:v>295997.15074803418</c:v>
                </c:pt>
                <c:pt idx="276">
                  <c:v>297283.18858205213</c:v>
                </c:pt>
                <c:pt idx="277">
                  <c:v>298633.05286743323</c:v>
                </c:pt>
                <c:pt idx="278">
                  <c:v>300046.50800296391</c:v>
                </c:pt>
                <c:pt idx="279">
                  <c:v>301523.32900926692</c:v>
                </c:pt>
                <c:pt idx="280">
                  <c:v>303063.29995473387</c:v>
                </c:pt>
                <c:pt idx="281">
                  <c:v>304666.21237347374</c:v>
                </c:pt>
                <c:pt idx="282">
                  <c:v>306331.86367403442</c:v>
                </c:pt>
                <c:pt idx="283">
                  <c:v>308060.05553777778</c:v>
                </c:pt>
                <c:pt idx="284">
                  <c:v>309850.59230592026</c:v>
                </c:pt>
                <c:pt idx="285">
                  <c:v>311703.27935438807</c:v>
                </c:pt>
                <c:pt idx="286">
                  <c:v>313617.92145577917</c:v>
                </c:pt>
                <c:pt idx="287">
                  <c:v>315594.32112787437</c:v>
                </c:pt>
                <c:pt idx="288">
                  <c:v>317632.27696829714</c:v>
                </c:pt>
                <c:pt idx="289">
                  <c:v>319731.58197508549</c:v>
                </c:pt>
                <c:pt idx="290">
                  <c:v>321892.0218531104</c:v>
                </c:pt>
                <c:pt idx="291">
                  <c:v>324113.37330645486</c:v>
                </c:pt>
                <c:pt idx="292">
                  <c:v>326395.40231705218</c:v>
                </c:pt>
                <c:pt idx="293">
                  <c:v>328737.86241007794</c:v>
                </c:pt>
                <c:pt idx="294">
                  <c:v>331140.49290678831</c:v>
                </c:pt>
                <c:pt idx="295">
                  <c:v>333603.01716570841</c:v>
                </c:pt>
                <c:pt idx="296">
                  <c:v>336125.14081328869</c:v>
                </c:pt>
                <c:pt idx="297">
                  <c:v>338706.5499653694</c:v>
                </c:pt>
                <c:pt idx="298">
                  <c:v>341346.90944102418</c:v>
                </c:pt>
                <c:pt idx="299">
                  <c:v>344045.86097058823</c:v>
                </c:pt>
                <c:pt idx="300">
                  <c:v>346803.02139991801</c:v>
                </c:pt>
                <c:pt idx="301">
                  <c:v>349617.98089317768</c:v>
                </c:pt>
                <c:pt idx="302">
                  <c:v>352490.301136697</c:v>
                </c:pt>
                <c:pt idx="303">
                  <c:v>355419.51354670356</c:v>
                </c:pt>
                <c:pt idx="304">
                  <c:v>358405.11748398864</c:v>
                </c:pt>
                <c:pt idx="305">
                  <c:v>361446.57847882924</c:v>
                </c:pt>
                <c:pt idx="306">
                  <c:v>364543.3264697488</c:v>
                </c:pt>
                <c:pt idx="307">
                  <c:v>367694.75405996351</c:v>
                </c:pt>
                <c:pt idx="308">
                  <c:v>370900.21479562082</c:v>
                </c:pt>
                <c:pt idx="309">
                  <c:v>374159.02147019579</c:v>
                </c:pt>
                <c:pt idx="310">
                  <c:v>377470.44445966458</c:v>
                </c:pt>
                <c:pt idx="311">
                  <c:v>380833.71009332454</c:v>
                </c:pt>
                <c:pt idx="312">
                  <c:v>384247.99906537012</c:v>
                </c:pt>
                <c:pt idx="313">
                  <c:v>387712.44489256694</c:v>
                </c:pt>
                <c:pt idx="314">
                  <c:v>391226.13242358732</c:v>
                </c:pt>
                <c:pt idx="315">
                  <c:v>394788.09640577843</c:v>
                </c:pt>
                <c:pt idx="316">
                  <c:v>398397.32011532813</c:v>
                </c:pt>
                <c:pt idx="317">
                  <c:v>402052.73405696801</c:v>
                </c:pt>
                <c:pt idx="318">
                  <c:v>405753.21473951096</c:v>
                </c:pt>
                <c:pt idx="319">
                  <c:v>409497.58353365475</c:v>
                </c:pt>
                <c:pt idx="320">
                  <c:v>413284.60561859398</c:v>
                </c:pt>
                <c:pt idx="321">
                  <c:v>417112.98902406823</c:v>
                </c:pt>
                <c:pt idx="322">
                  <c:v>420981.38377452997</c:v>
                </c:pt>
                <c:pt idx="323">
                  <c:v>424888.38114214176</c:v>
                </c:pt>
                <c:pt idx="324">
                  <c:v>428832.51301530586</c:v>
                </c:pt>
                <c:pt idx="325">
                  <c:v>432812.25138938613</c:v>
                </c:pt>
                <c:pt idx="326">
                  <c:v>436826.00798620534</c:v>
                </c:pt>
                <c:pt idx="327">
                  <c:v>440872.13400878047</c:v>
                </c:pt>
                <c:pt idx="328">
                  <c:v>444948.92003760336</c:v>
                </c:pt>
                <c:pt idx="329">
                  <c:v>449054.59607457084</c:v>
                </c:pt>
                <c:pt idx="330">
                  <c:v>453187.33174042741</c:v>
                </c:pt>
                <c:pt idx="331">
                  <c:v>457345.23663129268</c:v>
                </c:pt>
                <c:pt idx="332">
                  <c:v>461526.3608395129</c:v>
                </c:pt>
                <c:pt idx="333">
                  <c:v>465728.69564369647</c:v>
                </c:pt>
                <c:pt idx="334">
                  <c:v>469950.17437236558</c:v>
                </c:pt>
                <c:pt idx="335">
                  <c:v>474188.67344518501</c:v>
                </c:pt>
                <c:pt idx="336">
                  <c:v>478442.01359520957</c:v>
                </c:pt>
                <c:pt idx="337">
                  <c:v>482707.96127502911</c:v>
                </c:pt>
                <c:pt idx="338">
                  <c:v>486984.23024908226</c:v>
                </c:pt>
                <c:pt idx="339">
                  <c:v>491268.48337376071</c:v>
                </c:pt>
                <c:pt idx="340">
                  <c:v>495558.33456623682</c:v>
                </c:pt>
                <c:pt idx="341">
                  <c:v>499851.35096221918</c:v>
                </c:pt>
                <c:pt idx="342">
                  <c:v>504145.05526207905</c:v>
                </c:pt>
                <c:pt idx="343">
                  <c:v>508436.92826399807</c:v>
                </c:pt>
                <c:pt idx="344">
                  <c:v>512724.41158196481</c:v>
                </c:pt>
                <c:pt idx="345">
                  <c:v>517004.91054560384</c:v>
                </c:pt>
                <c:pt idx="346">
                  <c:v>521275.7972779579</c:v>
                </c:pt>
                <c:pt idx="347">
                  <c:v>525534.41394646501</c:v>
                </c:pt>
                <c:pt idx="348">
                  <c:v>529778.07618148648</c:v>
                </c:pt>
                <c:pt idx="349">
                  <c:v>534004.07665585214</c:v>
                </c:pt>
                <c:pt idx="350">
                  <c:v>538209.68881800317</c:v>
                </c:pt>
                <c:pt idx="351">
                  <c:v>542392.17077043222</c:v>
                </c:pt>
                <c:pt idx="352">
                  <c:v>546548.76928426151</c:v>
                </c:pt>
                <c:pt idx="353">
                  <c:v>550676.7239399543</c:v>
                </c:pt>
                <c:pt idx="354">
                  <c:v>554773.27138334466</c:v>
                </c:pt>
                <c:pt idx="355">
                  <c:v>558835.64968538901</c:v>
                </c:pt>
                <c:pt idx="356">
                  <c:v>562861.10279330658</c:v>
                </c:pt>
                <c:pt idx="357">
                  <c:v>566846.88506008382</c:v>
                </c:pt>
                <c:pt idx="358">
                  <c:v>570790.26583867904</c:v>
                </c:pt>
                <c:pt idx="359">
                  <c:v>574688.53412668803</c:v>
                </c:pt>
                <c:pt idx="360">
                  <c:v>578539.00324671273</c:v>
                </c:pt>
                <c:pt idx="361">
                  <c:v>582339.01554723468</c:v>
                </c:pt>
                <c:pt idx="362">
                  <c:v>586085.94710842345</c:v>
                </c:pt>
                <c:pt idx="363">
                  <c:v>589777.21243701805</c:v>
                </c:pt>
                <c:pt idx="364">
                  <c:v>593410.26913421322</c:v>
                </c:pt>
                <c:pt idx="365">
                  <c:v>596982.62252035795</c:v>
                </c:pt>
                <c:pt idx="366">
                  <c:v>600491.83020023629</c:v>
                </c:pt>
                <c:pt idx="367">
                  <c:v>603935.5065527577</c:v>
                </c:pt>
                <c:pt idx="368">
                  <c:v>607311.32712902687</c:v>
                </c:pt>
                <c:pt idx="369">
                  <c:v>610617.03294299706</c:v>
                </c:pt>
                <c:pt idx="370">
                  <c:v>613850.43463923933</c:v>
                </c:pt>
                <c:pt idx="371">
                  <c:v>617009.41652277159</c:v>
                </c:pt>
                <c:pt idx="372">
                  <c:v>620091.94043639372</c:v>
                </c:pt>
                <c:pt idx="373">
                  <c:v>623096.04947156063</c:v>
                </c:pt>
                <c:pt idx="374">
                  <c:v>626019.87149949081</c:v>
                </c:pt>
                <c:pt idx="375">
                  <c:v>628861.622509951</c:v>
                </c:pt>
                <c:pt idx="376">
                  <c:v>631619.60974596953</c:v>
                </c:pt>
                <c:pt idx="377">
                  <c:v>634292.23462361598</c:v>
                </c:pt>
                <c:pt idx="378">
                  <c:v>636877.99542691966</c:v>
                </c:pt>
                <c:pt idx="379">
                  <c:v>639375.48976899846</c:v>
                </c:pt>
                <c:pt idx="380">
                  <c:v>641783.41681150801</c:v>
                </c:pt>
                <c:pt idx="381">
                  <c:v>644100.57923560368</c:v>
                </c:pt>
                <c:pt idx="382">
                  <c:v>646325.88495871937</c:v>
                </c:pt>
                <c:pt idx="383">
                  <c:v>648458.34859260509</c:v>
                </c:pt>
                <c:pt idx="384">
                  <c:v>650497.09263921739</c:v>
                </c:pt>
                <c:pt idx="385">
                  <c:v>652441.34842222056</c:v>
                </c:pt>
                <c:pt idx="386">
                  <c:v>654290.45675301587</c:v>
                </c:pt>
                <c:pt idx="387">
                  <c:v>656043.8683313746</c:v>
                </c:pt>
                <c:pt idx="388">
                  <c:v>657701.14388188615</c:v>
                </c:pt>
                <c:pt idx="389">
                  <c:v>659261.95402855438</c:v>
                </c:pt>
                <c:pt idx="390">
                  <c:v>660726.07891095907</c:v>
                </c:pt>
                <c:pt idx="391">
                  <c:v>662093.40754645457</c:v>
                </c:pt>
                <c:pt idx="392">
                  <c:v>663363.93694388482</c:v>
                </c:pt>
                <c:pt idx="393">
                  <c:v>664537.77097525529</c:v>
                </c:pt>
                <c:pt idx="394">
                  <c:v>665615.11901270959</c:v>
                </c:pt>
                <c:pt idx="395">
                  <c:v>666596.29433900805</c:v>
                </c:pt>
                <c:pt idx="396">
                  <c:v>667481.71234049206</c:v>
                </c:pt>
                <c:pt idx="397">
                  <c:v>668271.8884922365</c:v>
                </c:pt>
                <c:pt idx="398">
                  <c:v>668967.43614574778</c:v>
                </c:pt>
                <c:pt idx="399">
                  <c:v>669569.0641301428</c:v>
                </c:pt>
                <c:pt idx="400">
                  <c:v>670077.57417825249</c:v>
                </c:pt>
                <c:pt idx="401">
                  <c:v>670493.85818952916</c:v>
                </c:pt>
                <c:pt idx="402">
                  <c:v>670818.89534199412</c:v>
                </c:pt>
                <c:pt idx="403">
                  <c:v>671053.7490657497</c:v>
                </c:pt>
                <c:pt idx="404">
                  <c:v>671199.56389079127</c:v>
                </c:pt>
                <c:pt idx="405">
                  <c:v>671257.56218199607</c:v>
                </c:pt>
                <c:pt idx="406">
                  <c:v>671229.0407742341</c:v>
                </c:pt>
                <c:pt idx="407">
                  <c:v>671115.36752055155</c:v>
                </c:pt>
                <c:pt idx="408">
                  <c:v>670917.97776630858</c:v>
                </c:pt>
                <c:pt idx="409">
                  <c:v>670638.37076203479</c:v>
                </c:pt>
                <c:pt idx="410">
                  <c:v>670278.10602757311</c:v>
                </c:pt>
                <c:pt idx="411">
                  <c:v>669838.79967984883</c:v>
                </c:pt>
                <c:pt idx="412">
                  <c:v>669322.12073630514</c:v>
                </c:pt>
                <c:pt idx="413">
                  <c:v>668729.78740570915</c:v>
                </c:pt>
                <c:pt idx="414">
                  <c:v>668063.56337764778</c:v>
                </c:pt>
                <c:pt idx="415">
                  <c:v>667325.25412161369</c:v>
                </c:pt>
                <c:pt idx="416">
                  <c:v>666516.70320612413</c:v>
                </c:pt>
                <c:pt idx="417">
                  <c:v>665639.78864782734</c:v>
                </c:pt>
                <c:pt idx="418">
                  <c:v>664696.41930004302</c:v>
                </c:pt>
                <c:pt idx="419">
                  <c:v>663688.53128964512</c:v>
                </c:pt>
                <c:pt idx="420">
                  <c:v>662618.08451064618</c:v>
                </c:pt>
                <c:pt idx="421">
                  <c:v>661487.05918227788</c:v>
                </c:pt>
                <c:pt idx="422">
                  <c:v>660297.45247878798</c:v>
                </c:pt>
                <c:pt idx="423">
                  <c:v>659051.27523759345</c:v>
                </c:pt>
                <c:pt idx="424">
                  <c:v>657750.54875185119</c:v>
                </c:pt>
                <c:pt idx="425">
                  <c:v>656397.30165292404</c:v>
                </c:pt>
                <c:pt idx="426">
                  <c:v>654993.56688764831</c:v>
                </c:pt>
                <c:pt idx="427">
                  <c:v>653541.37879473693</c:v>
                </c:pt>
                <c:pt idx="428">
                  <c:v>652042.7702841009</c:v>
                </c:pt>
                <c:pt idx="429">
                  <c:v>650499.77012231946</c:v>
                </c:pt>
                <c:pt idx="430">
                  <c:v>648914.40032696701</c:v>
                </c:pt>
                <c:pt idx="431">
                  <c:v>647288.67367198691</c:v>
                </c:pt>
                <c:pt idx="432">
                  <c:v>645624.59130581073</c:v>
                </c:pt>
                <c:pt idx="433">
                  <c:v>643924.1404834463</c:v>
                </c:pt>
                <c:pt idx="434">
                  <c:v>642189.29241330677</c:v>
                </c:pt>
                <c:pt idx="435">
                  <c:v>640422.00021912064</c:v>
                </c:pt>
                <c:pt idx="436">
                  <c:v>638624.19701685896</c:v>
                </c:pt>
                <c:pt idx="437">
                  <c:v>636797.79410622991</c:v>
                </c:pt>
                <c:pt idx="438">
                  <c:v>634944.67927593493</c:v>
                </c:pt>
                <c:pt idx="439">
                  <c:v>633066.71522154601</c:v>
                </c:pt>
                <c:pt idx="440">
                  <c:v>631165.73807455355</c:v>
                </c:pt>
                <c:pt idx="441">
                  <c:v>629243.5560408514</c:v>
                </c:pt>
                <c:pt idx="442">
                  <c:v>627301.94814666349</c:v>
                </c:pt>
                <c:pt idx="443">
                  <c:v>625342.66308968258</c:v>
                </c:pt>
                <c:pt idx="444">
                  <c:v>623367.41819297662</c:v>
                </c:pt>
                <c:pt idx="445">
                  <c:v>621377.89845903066</c:v>
                </c:pt>
                <c:pt idx="446">
                  <c:v>619375.75572112319</c:v>
                </c:pt>
                <c:pt idx="447">
                  <c:v>617362.60788909125</c:v>
                </c:pt>
                <c:pt idx="448">
                  <c:v>615340.03828641376</c:v>
                </c:pt>
                <c:pt idx="449">
                  <c:v>613309.59507543547</c:v>
                </c:pt>
                <c:pt idx="450">
                  <c:v>611272.79076747037</c:v>
                </c:pt>
                <c:pt idx="451">
                  <c:v>609231.10181445396</c:v>
                </c:pt>
                <c:pt idx="452">
                  <c:v>607185.96827876184</c:v>
                </c:pt>
                <c:pt idx="453">
                  <c:v>605138.7935777799</c:v>
                </c:pt>
                <c:pt idx="454">
                  <c:v>603090.94429978705</c:v>
                </c:pt>
                <c:pt idx="455">
                  <c:v>601043.75008771021</c:v>
                </c:pt>
                <c:pt idx="456">
                  <c:v>598998.50358731498</c:v>
                </c:pt>
                <c:pt idx="457">
                  <c:v>596956.46045641496</c:v>
                </c:pt>
                <c:pt idx="458">
                  <c:v>594918.83943171555</c:v>
                </c:pt>
                <c:pt idx="459">
                  <c:v>592886.82244994352</c:v>
                </c:pt>
                <c:pt idx="460">
                  <c:v>590861.55481996899</c:v>
                </c:pt>
                <c:pt idx="461">
                  <c:v>588844.14544267789</c:v>
                </c:pt>
                <c:pt idx="462">
                  <c:v>586835.66707542411</c:v>
                </c:pt>
                <c:pt idx="463">
                  <c:v>584837.1566379572</c:v>
                </c:pt>
                <c:pt idx="464">
                  <c:v>582849.6155568026</c:v>
                </c:pt>
                <c:pt idx="465">
                  <c:v>580874.01014515187</c:v>
                </c:pt>
                <c:pt idx="466">
                  <c:v>578911.2720154078</c:v>
                </c:pt>
                <c:pt idx="467">
                  <c:v>576962.29852161906</c:v>
                </c:pt>
                <c:pt idx="468">
                  <c:v>575027.95322913385</c:v>
                </c:pt>
                <c:pt idx="469">
                  <c:v>573109.06640889577</c:v>
                </c:pt>
                <c:pt idx="470">
                  <c:v>571206.43555390346</c:v>
                </c:pt>
                <c:pt idx="471">
                  <c:v>569320.8259154543</c:v>
                </c:pt>
                <c:pt idx="472">
                  <c:v>567452.97105689265</c:v>
                </c:pt>
                <c:pt idx="473">
                  <c:v>565603.57342268014</c:v>
                </c:pt>
                <c:pt idx="474">
                  <c:v>563773.30492070934</c:v>
                </c:pt>
                <c:pt idx="475">
                  <c:v>561962.80751587707</c:v>
                </c:pt>
                <c:pt idx="476">
                  <c:v>560172.69383303565</c:v>
                </c:pt>
                <c:pt idx="477">
                  <c:v>558403.54776753532</c:v>
                </c:pt>
                <c:pt idx="478">
                  <c:v>556655.92510166811</c:v>
                </c:pt>
                <c:pt idx="479">
                  <c:v>554930.35412541672</c:v>
                </c:pt>
                <c:pt idx="480">
                  <c:v>553227.3362600063</c:v>
                </c:pt>
                <c:pt idx="481">
                  <c:v>551547.34668284468</c:v>
                </c:pt>
                <c:pt idx="482">
                  <c:v>549890.83495252754</c:v>
                </c:pt>
                <c:pt idx="483">
                  <c:v>548258.22563266836</c:v>
                </c:pt>
                <c:pt idx="484">
                  <c:v>546649.91891339852</c:v>
                </c:pt>
                <c:pt idx="485">
                  <c:v>545066.29122946213</c:v>
                </c:pt>
                <c:pt idx="486">
                  <c:v>543507.69587390905</c:v>
                </c:pt>
                <c:pt idx="487">
                  <c:v>541974.46360646491</c:v>
                </c:pt>
                <c:pt idx="488">
                  <c:v>540466.90325572924</c:v>
                </c:pt>
                <c:pt idx="489">
                  <c:v>538985.30231442454</c:v>
                </c:pt>
                <c:pt idx="490">
                  <c:v>537529.92752698308</c:v>
                </c:pt>
                <c:pt idx="491">
                  <c:v>536101.02546882571</c:v>
                </c:pt>
                <c:pt idx="492">
                  <c:v>534698.82311674708</c:v>
                </c:pt>
                <c:pt idx="493">
                  <c:v>533323.5284098807</c:v>
                </c:pt>
                <c:pt idx="494">
                  <c:v>531975.33080077381</c:v>
                </c:pt>
                <c:pt idx="495">
                  <c:v>530654.40179615538</c:v>
                </c:pt>
                <c:pt idx="496">
                  <c:v>529360.89548703039</c:v>
                </c:pt>
                <c:pt idx="497">
                  <c:v>528094.94906778459</c:v>
                </c:pt>
                <c:pt idx="498">
                  <c:v>526856.6833440261</c:v>
                </c:pt>
                <c:pt idx="499">
                  <c:v>525646.20322893641</c:v>
                </c:pt>
                <c:pt idx="500">
                  <c:v>524463.59822794248</c:v>
                </c:pt>
                <c:pt idx="501">
                  <c:v>523308.94291156146</c:v>
                </c:pt>
                <c:pt idx="502">
                  <c:v>522182.29737630492</c:v>
                </c:pt>
                <c:pt idx="503">
                  <c:v>521083.70769356436</c:v>
                </c:pt>
                <c:pt idx="504">
                  <c:v>520013.20634643099</c:v>
                </c:pt>
                <c:pt idx="505">
                  <c:v>518970.81265443424</c:v>
                </c:pt>
                <c:pt idx="506">
                  <c:v>517956.53318620933</c:v>
                </c:pt>
                <c:pt idx="507">
                  <c:v>516970.36216013326</c:v>
                </c:pt>
                <c:pt idx="508">
                  <c:v>516012.28183299047</c:v>
                </c:pt>
                <c:pt idx="509">
                  <c:v>515082.26287675329</c:v>
                </c:pt>
                <c:pt idx="510">
                  <c:v>514180.2647435838</c:v>
                </c:pt>
                <c:pt idx="511">
                  <c:v>513306.23601918214</c:v>
                </c:pt>
                <c:pt idx="512">
                  <c:v>512460.11476462515</c:v>
                </c:pt>
                <c:pt idx="513">
                  <c:v>511641.82884685515</c:v>
                </c:pt>
                <c:pt idx="514">
                  <c:v>510851.29625799489</c:v>
                </c:pt>
                <c:pt idx="515">
                  <c:v>510088.42542367749</c:v>
                </c:pt>
                <c:pt idx="516">
                  <c:v>509353.11550059367</c:v>
                </c:pt>
                <c:pt idx="517">
                  <c:v>508645.25666347001</c:v>
                </c:pt>
                <c:pt idx="518">
                  <c:v>507964.73038170236</c:v>
                </c:pt>
                <c:pt idx="519">
                  <c:v>507311.40968587808</c:v>
                </c:pt>
                <c:pt idx="520">
                  <c:v>506685.15942442894</c:v>
                </c:pt>
                <c:pt idx="521">
                  <c:v>506085.83651066502</c:v>
                </c:pt>
                <c:pt idx="522">
                  <c:v>505513.29016044503</c:v>
                </c:pt>
                <c:pt idx="523">
                  <c:v>504967.36212074605</c:v>
                </c:pt>
                <c:pt idx="524">
                  <c:v>504447.88688940002</c:v>
                </c:pt>
                <c:pt idx="525">
                  <c:v>503954.69192626793</c:v>
                </c:pt>
                <c:pt idx="526">
                  <c:v>503487.59785612801</c:v>
                </c:pt>
                <c:pt idx="527">
                  <c:v>503046.41866355605</c:v>
                </c:pt>
                <c:pt idx="528">
                  <c:v>502630.96188007854</c:v>
                </c:pt>
                <c:pt idx="529">
                  <c:v>502241.028763882</c:v>
                </c:pt>
                <c:pt idx="530">
                  <c:v>501876.41447236214</c:v>
                </c:pt>
                <c:pt idx="531">
                  <c:v>501536.90822779818</c:v>
                </c:pt>
                <c:pt idx="532">
                  <c:v>501222.29347643786</c:v>
                </c:pt>
                <c:pt idx="533">
                  <c:v>500932.34804127825</c:v>
                </c:pt>
                <c:pt idx="534">
                  <c:v>500666.84426882764</c:v>
                </c:pt>
                <c:pt idx="535">
                  <c:v>500425.54917013214</c:v>
                </c:pt>
                <c:pt idx="536">
                  <c:v>500208.2245563505</c:v>
                </c:pt>
                <c:pt idx="537">
                  <c:v>500014.62716915784</c:v>
                </c:pt>
                <c:pt idx="538">
                  <c:v>499844.50880625803</c:v>
                </c:pt>
                <c:pt idx="539">
                  <c:v>499697.61644228233</c:v>
                </c:pt>
                <c:pt idx="540">
                  <c:v>499573.69234534813</c:v>
                </c:pt>
                <c:pt idx="541">
                  <c:v>499472.47418955067</c:v>
                </c:pt>
                <c:pt idx="542">
                  <c:v>499393.69516365643</c:v>
                </c:pt>
                <c:pt idx="543">
                  <c:v>499337.08407626365</c:v>
                </c:pt>
                <c:pt idx="544">
                  <c:v>499302.36545769277</c:v>
                </c:pt>
                <c:pt idx="545">
                  <c:v>499289.25965886482</c:v>
                </c:pt>
                <c:pt idx="546">
                  <c:v>499297.48294742237</c:v>
                </c:pt>
                <c:pt idx="547">
                  <c:v>499326.74760134361</c:v>
                </c:pt>
                <c:pt idx="548">
                  <c:v>499376.76200029551</c:v>
                </c:pt>
                <c:pt idx="549">
                  <c:v>499447.2307149673</c:v>
                </c:pt>
                <c:pt idx="550">
                  <c:v>499537.85459462134</c:v>
                </c:pt>
                <c:pt idx="551">
                  <c:v>499648.33085309318</c:v>
                </c:pt>
                <c:pt idx="552">
                  <c:v>499778.35315346706</c:v>
                </c:pt>
                <c:pt idx="553">
                  <c:v>499927.61169164861</c:v>
                </c:pt>
                <c:pt idx="554">
                  <c:v>500095.79327905085</c:v>
                </c:pt>
                <c:pt idx="555">
                  <c:v>500282.58142460359</c:v>
                </c:pt>
                <c:pt idx="556">
                  <c:v>500487.65641629091</c:v>
                </c:pt>
                <c:pt idx="557">
                  <c:v>500710.69540241518</c:v>
                </c:pt>
                <c:pt idx="558">
                  <c:v>500951.37247278064</c:v>
                </c:pt>
                <c:pt idx="559">
                  <c:v>501209.3587399823</c:v>
                </c:pt>
                <c:pt idx="560">
                  <c:v>501484.32242098055</c:v>
                </c:pt>
                <c:pt idx="561">
                  <c:v>501775.92891913437</c:v>
                </c:pt>
                <c:pt idx="562">
                  <c:v>502083.84090686054</c:v>
                </c:pt>
                <c:pt idx="563">
                  <c:v>502407.71840907785</c:v>
                </c:pt>
                <c:pt idx="564">
                  <c:v>502747.21888758976</c:v>
                </c:pt>
                <c:pt idx="565">
                  <c:v>503101.99732655135</c:v>
                </c:pt>
                <c:pt idx="566">
                  <c:v>503471.70631915878</c:v>
                </c:pt>
                <c:pt idx="567">
                  <c:v>503855.99615569267</c:v>
                </c:pt>
                <c:pt idx="568">
                  <c:v>504254.51491303928</c:v>
                </c:pt>
                <c:pt idx="569">
                  <c:v>504666.90854580502</c:v>
                </c:pt>
                <c:pt idx="570">
                  <c:v>505092.82097913366</c:v>
                </c:pt>
                <c:pt idx="571">
                  <c:v>505531.89420332579</c:v>
                </c:pt>
                <c:pt idx="572">
                  <c:v>505983.76837035408</c:v>
                </c:pt>
                <c:pt idx="573">
                  <c:v>506448.08189235826</c:v>
                </c:pt>
                <c:pt idx="574">
                  <c:v>506924.47154219705</c:v>
                </c:pt>
                <c:pt idx="575">
                  <c:v>507412.57255612483</c:v>
                </c:pt>
                <c:pt idx="576">
                  <c:v>507912.01873865339</c:v>
                </c:pt>
                <c:pt idx="577">
                  <c:v>508422.44256965059</c:v>
                </c:pt>
                <c:pt idx="578">
                  <c:v>508943.4753137193</c:v>
                </c:pt>
                <c:pt idx="579">
                  <c:v>509474.74713189132</c:v>
                </c:pt>
                <c:pt idx="580">
                  <c:v>510015.88719566318</c:v>
                </c:pt>
                <c:pt idx="581">
                  <c:v>510566.52380339161</c:v>
                </c:pt>
                <c:pt idx="582">
                  <c:v>511126.28449905809</c:v>
                </c:pt>
                <c:pt idx="583">
                  <c:v>511694.79619340383</c:v>
                </c:pt>
                <c:pt idx="584">
                  <c:v>512271.68528742733</c:v>
                </c:pt>
                <c:pt idx="585">
                  <c:v>512856.57779822871</c:v>
                </c:pt>
                <c:pt idx="586">
                  <c:v>513449.09948717646</c:v>
                </c:pt>
                <c:pt idx="587">
                  <c:v>514048.87599036365</c:v>
                </c:pt>
                <c:pt idx="588">
                  <c:v>514655.53295131272</c:v>
                </c:pt>
                <c:pt idx="589">
                  <c:v>515268.69615587924</c:v>
                </c:pt>
                <c:pt idx="590">
                  <c:v>515887.99166929728</c:v>
                </c:pt>
                <c:pt idx="591">
                  <c:v>516513.04597530083</c:v>
                </c:pt>
                <c:pt idx="592">
                  <c:v>517143.48611724732</c:v>
                </c:pt>
                <c:pt idx="593">
                  <c:v>517778.93984116276</c:v>
                </c:pt>
                <c:pt idx="594">
                  <c:v>518419.03574061883</c:v>
                </c:pt>
                <c:pt idx="595">
                  <c:v>519063.40340334573</c:v>
                </c:pt>
                <c:pt idx="596">
                  <c:v>519711.67355947744</c:v>
                </c:pt>
                <c:pt idx="597">
                  <c:v>520363.47823131783</c:v>
                </c:pt>
                <c:pt idx="598">
                  <c:v>521018.45088451082</c:v>
                </c:pt>
                <c:pt idx="599">
                  <c:v>521676.2265804896</c:v>
                </c:pt>
                <c:pt idx="600">
                  <c:v>522336.44213007466</c:v>
                </c:pt>
                <c:pt idx="601">
                  <c:v>522998.73624808341</c:v>
                </c:pt>
                <c:pt idx="602">
                  <c:v>523662.74970880913</c:v>
                </c:pt>
                <c:pt idx="603">
                  <c:v>524328.12550222059</c:v>
                </c:pt>
                <c:pt idx="604">
                  <c:v>524994.50899072911</c:v>
                </c:pt>
                <c:pt idx="605">
                  <c:v>525661.54806636402</c:v>
                </c:pt>
                <c:pt idx="606">
                  <c:v>526328.8933081947</c:v>
                </c:pt>
                <c:pt idx="607">
                  <c:v>526996.19813982979</c:v>
                </c:pt>
                <c:pt idx="608">
                  <c:v>527663.11898682488</c:v>
                </c:pt>
                <c:pt idx="609">
                  <c:v>528329.31543382106</c:v>
                </c:pt>
                <c:pt idx="610">
                  <c:v>528994.45038123883</c:v>
                </c:pt>
                <c:pt idx="611">
                  <c:v>529658.19020134502</c:v>
                </c:pt>
                <c:pt idx="612">
                  <c:v>530320.20489351009</c:v>
                </c:pt>
                <c:pt idx="613">
                  <c:v>530980.16823847033</c:v>
                </c:pt>
                <c:pt idx="614">
                  <c:v>531637.75795140886</c:v>
                </c:pt>
                <c:pt idx="615">
                  <c:v>532292.65583366703</c:v>
                </c:pt>
                <c:pt idx="616">
                  <c:v>532944.54792289739</c:v>
                </c:pt>
                <c:pt idx="617">
                  <c:v>533593.12464147015</c:v>
                </c:pt>
                <c:pt idx="618">
                  <c:v>534238.08094294264</c:v>
                </c:pt>
                <c:pt idx="619">
                  <c:v>534879.11645640584</c:v>
                </c:pt>
                <c:pt idx="620">
                  <c:v>535515.935628518</c:v>
                </c:pt>
                <c:pt idx="621">
                  <c:v>536148.24786304159</c:v>
                </c:pt>
                <c:pt idx="622">
                  <c:v>536775.76765769767</c:v>
                </c:pt>
                <c:pt idx="623">
                  <c:v>537398.21473815723</c:v>
                </c:pt>
                <c:pt idx="624">
                  <c:v>538015.31418898911</c:v>
                </c:pt>
                <c:pt idx="625">
                  <c:v>538626.79658138927</c:v>
                </c:pt>
                <c:pt idx="626">
                  <c:v>539232.39809751755</c:v>
                </c:pt>
                <c:pt idx="627">
                  <c:v>539831.86065127421</c:v>
                </c:pt>
                <c:pt idx="628">
                  <c:v>540424.93200535094</c:v>
                </c:pt>
                <c:pt idx="629">
                  <c:v>541011.36588439636</c:v>
                </c:pt>
                <c:pt idx="630">
                  <c:v>541590.92208414199</c:v>
                </c:pt>
                <c:pt idx="631">
                  <c:v>542163.36657633737</c:v>
                </c:pt>
                <c:pt idx="632">
                  <c:v>542728.47160935216</c:v>
                </c:pt>
                <c:pt idx="633">
                  <c:v>543286.01580430625</c:v>
                </c:pt>
                <c:pt idx="634">
                  <c:v>543835.78424659674</c:v>
                </c:pt>
                <c:pt idx="635">
                  <c:v>544377.56857269653</c:v>
                </c:pt>
                <c:pt idx="636">
                  <c:v>544911.1670521074</c:v>
                </c:pt>
                <c:pt idx="637">
                  <c:v>545436.3846643552</c:v>
                </c:pt>
                <c:pt idx="638">
                  <c:v>545953.0331709251</c:v>
                </c:pt>
                <c:pt idx="639">
                  <c:v>546460.93118204048</c:v>
                </c:pt>
                <c:pt idx="640">
                  <c:v>546959.90421819757</c:v>
                </c:pt>
                <c:pt idx="641">
                  <c:v>547449.78476637544</c:v>
                </c:pt>
                <c:pt idx="642">
                  <c:v>547930.41233085061</c:v>
                </c:pt>
                <c:pt idx="643">
                  <c:v>548401.6334785514</c:v>
                </c:pt>
                <c:pt idx="644">
                  <c:v>548863.30187889852</c:v>
                </c:pt>
                <c:pt idx="645">
                  <c:v>549315.27833808365</c:v>
                </c:pt>
                <c:pt idx="646">
                  <c:v>549757.43082774943</c:v>
                </c:pt>
                <c:pt idx="647">
                  <c:v>550189.63450804155</c:v>
                </c:pt>
                <c:pt idx="648">
                  <c:v>550611.77174501144</c:v>
                </c:pt>
                <c:pt idx="649">
                  <c:v>551023.7321223584</c:v>
                </c:pt>
                <c:pt idx="650">
                  <c:v>551425.41244750773</c:v>
                </c:pt>
                <c:pt idx="651">
                  <c:v>551816.716752031</c:v>
                </c:pt>
                <c:pt idx="652">
                  <c:v>552197.55628642137</c:v>
                </c:pt>
                <c:pt idx="653">
                  <c:v>552567.84950924758</c:v>
                </c:pt>
                <c:pt idx="654">
                  <c:v>552927.52207071695</c:v>
                </c:pt>
                <c:pt idx="655">
                  <c:v>553276.5067906871</c:v>
                </c:pt>
                <c:pt idx="656">
                  <c:v>553614.74363117409</c:v>
                </c:pt>
                <c:pt idx="657">
                  <c:v>553942.17966341169</c:v>
                </c:pt>
                <c:pt idx="658">
                  <c:v>554258.76902952616</c:v>
                </c:pt>
                <c:pt idx="659">
                  <c:v>554564.4728988969</c:v>
                </c:pt>
                <c:pt idx="660">
                  <c:v>554859.25941928173</c:v>
                </c:pt>
                <c:pt idx="661">
                  <c:v>555143.10366279248</c:v>
                </c:pt>
                <c:pt idx="662">
                  <c:v>555415.98756681348</c:v>
                </c:pt>
                <c:pt idx="663">
                  <c:v>555677.8998699626</c:v>
                </c:pt>
                <c:pt idx="664">
                  <c:v>555928.83604320069</c:v>
                </c:pt>
                <c:pt idx="665">
                  <c:v>556168.79821620171</c:v>
                </c:pt>
                <c:pt idx="666">
                  <c:v>556397.79509910091</c:v>
                </c:pt>
                <c:pt idx="667">
                  <c:v>556615.84189974598</c:v>
                </c:pt>
                <c:pt idx="668">
                  <c:v>556822.96023657895</c:v>
                </c:pt>
                <c:pt idx="669">
                  <c:v>557019.17804728344</c:v>
                </c:pt>
                <c:pt idx="670">
                  <c:v>557204.52949333598</c:v>
                </c:pt>
                <c:pt idx="671">
                  <c:v>557379.054860604</c:v>
                </c:pt>
                <c:pt idx="672">
                  <c:v>557542.80045613775</c:v>
                </c:pt>
                <c:pt idx="673">
                  <c:v>557695.81850130705</c:v>
                </c:pt>
                <c:pt idx="674">
                  <c:v>557838.16702143638</c:v>
                </c:pt>
                <c:pt idx="675">
                  <c:v>557969.90973209636</c:v>
                </c:pt>
                <c:pt idx="676">
                  <c:v>558091.11592220981</c:v>
                </c:pt>
                <c:pt idx="677">
                  <c:v>558201.86033413594</c:v>
                </c:pt>
                <c:pt idx="678">
                  <c:v>558302.22304089624</c:v>
                </c:pt>
                <c:pt idx="679">
                  <c:v>558392.28932070639</c:v>
                </c:pt>
                <c:pt idx="680">
                  <c:v>558472.14952898386</c:v>
                </c:pt>
                <c:pt idx="681">
                  <c:v>558541.89896799647</c:v>
                </c:pt>
                <c:pt idx="682">
                  <c:v>558601.63775432203</c:v>
                </c:pt>
                <c:pt idx="683">
                  <c:v>558651.47068428749</c:v>
                </c:pt>
                <c:pt idx="684">
                  <c:v>558691.50709755695</c:v>
                </c:pt>
                <c:pt idx="685">
                  <c:v>558721.86073903635</c:v>
                </c:pt>
                <c:pt idx="686">
                  <c:v>558742.64961926383</c:v>
                </c:pt>
                <c:pt idx="687">
                  <c:v>558753.99587345205</c:v>
                </c:pt>
                <c:pt idx="688">
                  <c:v>558756.02561934956</c:v>
                </c:pt>
                <c:pt idx="689">
                  <c:v>558748.86881408445</c:v>
                </c:pt>
                <c:pt idx="690">
                  <c:v>558732.65911015437</c:v>
                </c:pt>
                <c:pt idx="691">
                  <c:v>558707.53371072316</c:v>
                </c:pt>
                <c:pt idx="692">
                  <c:v>558673.6332243823</c:v>
                </c:pt>
                <c:pt idx="693">
                  <c:v>558631.1015195353</c:v>
                </c:pt>
                <c:pt idx="694">
                  <c:v>558580.08557855606</c:v>
                </c:pt>
                <c:pt idx="695">
                  <c:v>558520.73535187449</c:v>
                </c:pt>
                <c:pt idx="696">
                  <c:v>558453.20361213491</c:v>
                </c:pt>
                <c:pt idx="697">
                  <c:v>558377.64580857335</c:v>
                </c:pt>
                <c:pt idx="698">
                  <c:v>558294.21992175397</c:v>
                </c:pt>
                <c:pt idx="699">
                  <c:v>558203.08631880244</c:v>
                </c:pt>
                <c:pt idx="700">
                  <c:v>558104.40760926937</c:v>
                </c:pt>
                <c:pt idx="701">
                  <c:v>557998.34850175481</c:v>
                </c:pt>
                <c:pt idx="702">
                  <c:v>557885.07566141884</c:v>
                </c:pt>
                <c:pt idx="703">
                  <c:v>557764.75756850047</c:v>
                </c:pt>
                <c:pt idx="704">
                  <c:v>557637.56437796261</c:v>
                </c:pt>
                <c:pt idx="705">
                  <c:v>557503.66778037639</c:v>
                </c:pt>
                <c:pt idx="706">
                  <c:v>557363.2408641536</c:v>
                </c:pt>
                <c:pt idx="707">
                  <c:v>557216.45797923254</c:v>
                </c:pt>
                <c:pt idx="708">
                  <c:v>557063.49460231699</c:v>
                </c:pt>
                <c:pt idx="709">
                  <c:v>556904.52720376395</c:v>
                </c:pt>
                <c:pt idx="710">
                  <c:v>556739.73311621195</c:v>
                </c:pt>
                <c:pt idx="711">
                  <c:v>556569.29040503537</c:v>
                </c:pt>
                <c:pt idx="712">
                  <c:v>556393.37774070853</c:v>
                </c:pt>
                <c:pt idx="713">
                  <c:v>556212.17427315505</c:v>
                </c:pt>
                <c:pt idx="714">
                  <c:v>556025.85950815724</c:v>
                </c:pt>
                <c:pt idx="715">
                  <c:v>555834.61318589305</c:v>
                </c:pt>
                <c:pt idx="716">
                  <c:v>555638.61516166443</c:v>
                </c:pt>
                <c:pt idx="717">
                  <c:v>555438.04528887721</c:v>
                </c:pt>
                <c:pt idx="718">
                  <c:v>555233.0833043271</c:v>
                </c:pt>
                <c:pt idx="719">
                  <c:v>555023.90871584264</c:v>
                </c:pt>
                <c:pt idx="720">
                  <c:v>554810.70069233142</c:v>
                </c:pt>
                <c:pt idx="721">
                  <c:v>554593.63795627211</c:v>
                </c:pt>
                <c:pt idx="722">
                  <c:v>554372.8986786902</c:v>
                </c:pt>
                <c:pt idx="723">
                  <c:v>554148.66037665098</c:v>
                </c:pt>
                <c:pt idx="724">
                  <c:v>553921.0998133003</c:v>
                </c:pt>
                <c:pt idx="725">
                  <c:v>553690.39290047879</c:v>
                </c:pt>
                <c:pt idx="726">
                  <c:v>553456.71460393164</c:v>
                </c:pt>
                <c:pt idx="727">
                  <c:v>553220.23885113292</c:v>
                </c:pt>
                <c:pt idx="728">
                  <c:v>552981.13844173925</c:v>
                </c:pt>
                <c:pt idx="729">
                  <c:v>552739.58496068325</c:v>
                </c:pt>
                <c:pt idx="730">
                  <c:v>552495.74869391648</c:v>
                </c:pt>
                <c:pt idx="731">
                  <c:v>552249.79854680446</c:v>
                </c:pt>
                <c:pt idx="732">
                  <c:v>552001.90196517739</c:v>
                </c:pt>
                <c:pt idx="733">
                  <c:v>551752.22485903313</c:v>
                </c:pt>
                <c:pt idx="734">
                  <c:v>551500.93152888946</c:v>
                </c:pt>
                <c:pt idx="735">
                  <c:v>551248.18459477671</c:v>
                </c:pt>
                <c:pt idx="736">
                  <c:v>550994.14492786245</c:v>
                </c:pt>
                <c:pt idx="737">
                  <c:v>550738.97158469376</c:v>
                </c:pt>
                <c:pt idx="738">
                  <c:v>550482.8217440435</c:v>
                </c:pt>
                <c:pt idx="739">
                  <c:v>550225.8506463418</c:v>
                </c:pt>
                <c:pt idx="740">
                  <c:v>549968.21153567405</c:v>
                </c:pt>
                <c:pt idx="741">
                  <c:v>549710.05560432258</c:v>
                </c:pt>
                <c:pt idx="742">
                  <c:v>549451.53193982912</c:v>
                </c:pt>
                <c:pt idx="743">
                  <c:v>549192.78747455147</c:v>
                </c:pt>
                <c:pt idx="744">
                  <c:v>548933.96693768678</c:v>
                </c:pt>
                <c:pt idx="745">
                  <c:v>548675.21280973323</c:v>
                </c:pt>
                <c:pt idx="746">
                  <c:v>548416.66527935816</c:v>
                </c:pt>
                <c:pt idx="747">
                  <c:v>548158.46220264107</c:v>
                </c:pt>
                <c:pt idx="748">
                  <c:v>547900.73906465794</c:v>
                </c:pt>
                <c:pt idx="749">
                  <c:v>547643.6289433717</c:v>
                </c:pt>
                <c:pt idx="750">
                  <c:v>547387.26247579302</c:v>
                </c:pt>
                <c:pt idx="751">
                  <c:v>547131.7678263752</c:v>
                </c:pt>
                <c:pt idx="752">
                  <c:v>546877.27065760444</c:v>
                </c:pt>
                <c:pt idx="753">
                  <c:v>546623.89410274697</c:v>
                </c:pt>
                <c:pt idx="754">
                  <c:v>546371.75874071382</c:v>
                </c:pt>
                <c:pt idx="755">
                  <c:v>546120.98257300269</c:v>
                </c:pt>
                <c:pt idx="756">
                  <c:v>545871.68100267742</c:v>
                </c:pt>
                <c:pt idx="757">
                  <c:v>545623.96681534185</c:v>
                </c:pt>
                <c:pt idx="758">
                  <c:v>545377.95016206871</c:v>
                </c:pt>
                <c:pt idx="759">
                  <c:v>545133.73854424036</c:v>
                </c:pt>
                <c:pt idx="760">
                  <c:v>544891.43680025917</c:v>
                </c:pt>
                <c:pt idx="761">
                  <c:v>544651.14709408616</c:v>
                </c:pt>
                <c:pt idx="762">
                  <c:v>544412.96890556463</c:v>
                </c:pt>
                <c:pt idx="763">
                  <c:v>544176.99902248674</c:v>
                </c:pt>
                <c:pt idx="764">
                  <c:v>543943.3315343603</c:v>
                </c:pt>
                <c:pt idx="765">
                  <c:v>543712.05782783357</c:v>
                </c:pt>
                <c:pt idx="766">
                  <c:v>543483.26658373629</c:v>
                </c:pt>
                <c:pt idx="767">
                  <c:v>543257.04377569351</c:v>
                </c:pt>
                <c:pt idx="768">
                  <c:v>543033.47267027188</c:v>
                </c:pt>
                <c:pt idx="769">
                  <c:v>542812.63382861612</c:v>
                </c:pt>
                <c:pt idx="770">
                  <c:v>542594.60510953446</c:v>
                </c:pt>
                <c:pt idx="771">
                  <c:v>542379.46167399257</c:v>
                </c:pt>
                <c:pt idx="772">
                  <c:v>542167.27599097451</c:v>
                </c:pt>
                <c:pt idx="773">
                  <c:v>541958.11784467252</c:v>
                </c:pt>
                <c:pt idx="774">
                  <c:v>541752.05434296385</c:v>
                </c:pt>
                <c:pt idx="775">
                  <c:v>541549.14992713765</c:v>
                </c:pt>
                <c:pt idx="776">
                  <c:v>541349.46638283192</c:v>
                </c:pt>
                <c:pt idx="777">
                  <c:v>541153.06285214319</c:v>
                </c:pt>
                <c:pt idx="778">
                  <c:v>540959.99584687164</c:v>
                </c:pt>
                <c:pt idx="779">
                  <c:v>540770.31926286477</c:v>
                </c:pt>
                <c:pt idx="780">
                  <c:v>540584.08439542283</c:v>
                </c:pt>
                <c:pt idx="781">
                  <c:v>540401.33995573188</c:v>
                </c:pt>
                <c:pt idx="782">
                  <c:v>540222.13208828773</c:v>
                </c:pt>
                <c:pt idx="783">
                  <c:v>540046.50438927859</c:v>
                </c:pt>
                <c:pt idx="784">
                  <c:v>539874.49792589061</c:v>
                </c:pt>
                <c:pt idx="785">
                  <c:v>539706.1512565054</c:v>
                </c:pt>
                <c:pt idx="786">
                  <c:v>539541.50045175618</c:v>
                </c:pt>
                <c:pt idx="787">
                  <c:v>539380.57911641127</c:v>
                </c:pt>
                <c:pt idx="788">
                  <c:v>539223.41841205384</c:v>
                </c:pt>
                <c:pt idx="789">
                  <c:v>539070.04708052857</c:v>
                </c:pt>
                <c:pt idx="790">
                  <c:v>538920.49146812456</c:v>
                </c:pt>
                <c:pt idx="791">
                  <c:v>538774.77555046661</c:v>
                </c:pt>
                <c:pt idx="792">
                  <c:v>538632.92095808603</c:v>
                </c:pt>
                <c:pt idx="793">
                  <c:v>538494.94700264442</c:v>
                </c:pt>
                <c:pt idx="794">
                  <c:v>538360.87070378242</c:v>
                </c:pt>
                <c:pt idx="795">
                  <c:v>538230.70681656874</c:v>
                </c:pt>
                <c:pt idx="796">
                  <c:v>538104.46785952244</c:v>
                </c:pt>
                <c:pt idx="797">
                  <c:v>537982.1641431849</c:v>
                </c:pt>
                <c:pt idx="798">
                  <c:v>537863.80379921664</c:v>
                </c:pt>
                <c:pt idx="799">
                  <c:v>537749.39280999557</c:v>
                </c:pt>
                <c:pt idx="800">
                  <c:v>537638.93503869371</c:v>
                </c:pt>
                <c:pt idx="801">
                  <c:v>537532.43225980981</c:v>
                </c:pt>
                <c:pt idx="802">
                  <c:v>537429.88419013657</c:v>
                </c:pt>
                <c:pt idx="803">
                  <c:v>537331.28852014057</c:v>
                </c:pt>
                <c:pt idx="804">
                  <c:v>537236.64094573481</c:v>
                </c:pt>
                <c:pt idx="805">
                  <c:v>537145.9352004237</c:v>
                </c:pt>
                <c:pt idx="806">
                  <c:v>537059.16308780015</c:v>
                </c:pt>
                <c:pt idx="807">
                  <c:v>536976.31451437715</c:v>
                </c:pt>
                <c:pt idx="808">
                  <c:v>536897.37752273341</c:v>
                </c:pt>
                <c:pt idx="809">
                  <c:v>536822.33832495671</c:v>
                </c:pt>
                <c:pt idx="810">
                  <c:v>536751.18133636599</c:v>
                </c:pt>
                <c:pt idx="811">
                  <c:v>536683.88920949574</c:v>
                </c:pt>
                <c:pt idx="812">
                  <c:v>536620.44286832586</c:v>
                </c:pt>
                <c:pt idx="813">
                  <c:v>536560.82154273998</c:v>
                </c:pt>
                <c:pt idx="814">
                  <c:v>536505.00280319736</c:v>
                </c:pt>
                <c:pt idx="815">
                  <c:v>536452.96259560168</c:v>
                </c:pt>
                <c:pt idx="816">
                  <c:v>536404.67527635244</c:v>
                </c:pt>
                <c:pt idx="817">
                  <c:v>536360.1136475635</c:v>
                </c:pt>
                <c:pt idx="818">
                  <c:v>536319.24899243459</c:v>
                </c:pt>
                <c:pt idx="819">
                  <c:v>536282.05111076124</c:v>
                </c:pt>
                <c:pt idx="820">
                  <c:v>536248.48835456953</c:v>
                </c:pt>
                <c:pt idx="821">
                  <c:v>536218.5276638621</c:v>
                </c:pt>
                <c:pt idx="822">
                  <c:v>536192.13460246148</c:v>
                </c:pt>
                <c:pt idx="823">
                  <c:v>536169.2733939382</c:v>
                </c:pt>
                <c:pt idx="824">
                  <c:v>536149.90695761098</c:v>
                </c:pt>
                <c:pt idx="825">
                  <c:v>536133.99694460572</c:v>
                </c:pt>
                <c:pt idx="826">
                  <c:v>536121.50377396145</c:v>
                </c:pt>
                <c:pt idx="827">
                  <c:v>536112.38666877011</c:v>
                </c:pt>
                <c:pt idx="828">
                  <c:v>536106.60369234032</c:v>
                </c:pt>
                <c:pt idx="829">
                  <c:v>536104.1117843698</c:v>
                </c:pt>
                <c:pt idx="830">
                  <c:v>536104.86679711891</c:v>
                </c:pt>
                <c:pt idx="831">
                  <c:v>536108.82353156945</c:v>
                </c:pt>
                <c:pt idx="832">
                  <c:v>536115.93577356124</c:v>
                </c:pt>
                <c:pt idx="833">
                  <c:v>536126.15632989269</c:v>
                </c:pt>
                <c:pt idx="834">
                  <c:v>536139.43706437468</c:v>
                </c:pt>
                <c:pt idx="835">
                  <c:v>536155.72893382795</c:v>
                </c:pt>
                <c:pt idx="836">
                  <c:v>536174.98202401143</c:v>
                </c:pt>
                <c:pt idx="837">
                  <c:v>536197.14558547176</c:v>
                </c:pt>
                <c:pt idx="838">
                  <c:v>536222.16806930257</c:v>
                </c:pt>
                <c:pt idx="839">
                  <c:v>536249.99716280401</c:v>
                </c:pt>
                <c:pt idx="840">
                  <c:v>536280.57982503017</c:v>
                </c:pt>
                <c:pt idx="841">
                  <c:v>536313.86232221557</c:v>
                </c:pt>
                <c:pt idx="842">
                  <c:v>536349.79026306898</c:v>
                </c:pt>
                <c:pt idx="843">
                  <c:v>536388.30863392551</c:v>
                </c:pt>
                <c:pt idx="844">
                  <c:v>536429.3618337448</c:v>
                </c:pt>
                <c:pt idx="845">
                  <c:v>536472.89370894735</c:v>
                </c:pt>
                <c:pt idx="846">
                  <c:v>536518.84758807614</c:v>
                </c:pt>
                <c:pt idx="847">
                  <c:v>536567.16631627583</c:v>
                </c:pt>
                <c:pt idx="848">
                  <c:v>536617.79228957742</c:v>
                </c:pt>
                <c:pt idx="849">
                  <c:v>536670.66748897941</c:v>
                </c:pt>
                <c:pt idx="850">
                  <c:v>536725.73351431522</c:v>
                </c:pt>
                <c:pt idx="851">
                  <c:v>536782.93161789584</c:v>
                </c:pt>
                <c:pt idx="852">
                  <c:v>536842.20273791975</c:v>
                </c:pt>
                <c:pt idx="853">
                  <c:v>536903.48753163789</c:v>
                </c:pt>
                <c:pt idx="854">
                  <c:v>536966.72640826518</c:v>
                </c:pt>
                <c:pt idx="855">
                  <c:v>537031.85956162831</c:v>
                </c:pt>
                <c:pt idx="856">
                  <c:v>537098.82700254023</c:v>
                </c:pt>
                <c:pt idx="857">
                  <c:v>537167.56859089085</c:v>
                </c:pt>
                <c:pt idx="858">
                  <c:v>537238.02406744519</c:v>
                </c:pt>
                <c:pt idx="859">
                  <c:v>537310.13308533863</c:v>
                </c:pt>
                <c:pt idx="860">
                  <c:v>537383.83524125977</c:v>
                </c:pt>
                <c:pt idx="861">
                  <c:v>537459.0701063117</c:v>
                </c:pt>
                <c:pt idx="862">
                  <c:v>537535.77725654154</c:v>
                </c:pt>
                <c:pt idx="863">
                  <c:v>537613.89630312973</c:v>
                </c:pt>
                <c:pt idx="864">
                  <c:v>537693.36692222895</c:v>
                </c:pt>
                <c:pt idx="865">
                  <c:v>537774.12888444343</c:v>
                </c:pt>
                <c:pt idx="866">
                  <c:v>537856.12208394043</c:v>
                </c:pt>
                <c:pt idx="867">
                  <c:v>537939.28656718368</c:v>
                </c:pt>
                <c:pt idx="868">
                  <c:v>538023.56256128056</c:v>
                </c:pt>
                <c:pt idx="869">
                  <c:v>538108.89050193352</c:v>
                </c:pt>
                <c:pt idx="870">
                  <c:v>538195.21106098802</c:v>
                </c:pt>
                <c:pt idx="871">
                  <c:v>538282.46517356695</c:v>
                </c:pt>
                <c:pt idx="872">
                  <c:v>538370.5940647847</c:v>
                </c:pt>
                <c:pt idx="873">
                  <c:v>538459.53927603096</c:v>
                </c:pt>
                <c:pt idx="874">
                  <c:v>538549.24269081687</c:v>
                </c:pt>
                <c:pt idx="875">
                  <c:v>538639.64656017581</c:v>
                </c:pt>
                <c:pt idx="876">
                  <c:v>538730.69352760946</c:v>
                </c:pt>
                <c:pt idx="877">
                  <c:v>538822.32665357366</c:v>
                </c:pt>
                <c:pt idx="878">
                  <c:v>538914.48943949409</c:v>
                </c:pt>
                <c:pt idx="879">
                  <c:v>539007.12585130613</c:v>
                </c:pt>
                <c:pt idx="880">
                  <c:v>539100.18034251127</c:v>
                </c:pt>
                <c:pt idx="881">
                  <c:v>539193.59787674237</c:v>
                </c:pt>
                <c:pt idx="882">
                  <c:v>539287.323949832</c:v>
                </c:pt>
                <c:pt idx="883">
                  <c:v>539381.30461137684</c:v>
                </c:pt>
                <c:pt idx="884">
                  <c:v>539475.48648579151</c:v>
                </c:pt>
                <c:pt idx="885">
                  <c:v>539569.81679284642</c:v>
                </c:pt>
                <c:pt idx="886">
                  <c:v>539664.24336768303</c:v>
                </c:pt>
                <c:pt idx="887">
                  <c:v>539758.71468030137</c:v>
                </c:pt>
                <c:pt idx="888">
                  <c:v>539853.17985451431</c:v>
                </c:pt>
                <c:pt idx="889">
                  <c:v>539947.58868636331</c:v>
                </c:pt>
                <c:pt idx="890">
                  <c:v>540041.89166199078</c:v>
                </c:pt>
                <c:pt idx="891">
                  <c:v>540136.03997496504</c:v>
                </c:pt>
                <c:pt idx="892">
                  <c:v>540229.98554305232</c:v>
                </c:pt>
                <c:pt idx="893">
                  <c:v>540323.68102443335</c:v>
                </c:pt>
                <c:pt idx="894">
                  <c:v>540417.07983335946</c:v>
                </c:pt>
                <c:pt idx="895">
                  <c:v>540510.13615524524</c:v>
                </c:pt>
                <c:pt idx="896">
                  <c:v>540602.80496119487</c:v>
                </c:pt>
                <c:pt idx="897">
                  <c:v>540695.04202195886</c:v>
                </c:pt>
                <c:pt idx="898">
                  <c:v>540786.80392131908</c:v>
                </c:pt>
                <c:pt idx="899">
                  <c:v>540878.04806889896</c:v>
                </c:pt>
                <c:pt idx="900">
                  <c:v>540968.73271239828</c:v>
                </c:pt>
                <c:pt idx="901">
                  <c:v>541058.81694924971</c:v>
                </c:pt>
                <c:pt idx="902">
                  <c:v>541148.2607376969</c:v>
                </c:pt>
                <c:pt idx="903">
                  <c:v>541237.0249072921</c:v>
                </c:pt>
                <c:pt idx="904">
                  <c:v>541325.07116881362</c:v>
                </c:pt>
                <c:pt idx="905">
                  <c:v>541412.36212360219</c:v>
                </c:pt>
                <c:pt idx="906">
                  <c:v>541498.86127231701</c:v>
                </c:pt>
                <c:pt idx="907">
                  <c:v>541584.53302311071</c:v>
                </c:pt>
                <c:pt idx="908">
                  <c:v>541669.34269922541</c:v>
                </c:pt>
                <c:pt idx="909">
                  <c:v>541753.25654600968</c:v>
                </c:pt>
                <c:pt idx="910">
                  <c:v>541836.24173735827</c:v>
                </c:pt>
                <c:pt idx="911">
                  <c:v>541918.26638157642</c:v>
                </c:pt>
                <c:pt idx="912">
                  <c:v>541999.29952667118</c:v>
                </c:pt>
                <c:pt idx="913">
                  <c:v>542079.31116507074</c:v>
                </c:pt>
                <c:pt idx="914">
                  <c:v>542158.27223777631</c:v>
                </c:pt>
                <c:pt idx="915">
                  <c:v>542236.15463794814</c:v>
                </c:pt>
                <c:pt idx="916">
                  <c:v>542312.93121393002</c:v>
                </c:pt>
                <c:pt idx="917">
                  <c:v>542388.57577171538</c:v>
                </c:pt>
                <c:pt idx="918">
                  <c:v>542463.06307685922</c:v>
                </c:pt>
                <c:pt idx="919">
                  <c:v>542536.36885584041</c:v>
                </c:pt>
                <c:pt idx="920">
                  <c:v>542608.46979687863</c:v>
                </c:pt>
                <c:pt idx="921">
                  <c:v>542679.3435502114</c:v>
                </c:pt>
                <c:pt idx="922">
                  <c:v>542748.96872783569</c:v>
                </c:pt>
                <c:pt idx="923">
                  <c:v>542817.32490272122</c:v>
                </c:pt>
                <c:pt idx="924">
                  <c:v>542884.39260749891</c:v>
                </c:pt>
                <c:pt idx="925">
                  <c:v>542950.15333263343</c:v>
                </c:pt>
                <c:pt idx="926">
                  <c:v>543014.589524084</c:v>
                </c:pt>
                <c:pt idx="927">
                  <c:v>543077.68458046194</c:v>
                </c:pt>
                <c:pt idx="928">
                  <c:v>543139.42284968996</c:v>
                </c:pt>
                <c:pt idx="929">
                  <c:v>543199.78962517309</c:v>
                </c:pt>
                <c:pt idx="930">
                  <c:v>543258.77114148601</c:v>
                </c:pt>
                <c:pt idx="931">
                  <c:v>543316.35456958716</c:v>
                </c:pt>
                <c:pt idx="932">
                  <c:v>543372.52801156521</c:v>
                </c:pt>
                <c:pt idx="933">
                  <c:v>543427.28049492801</c:v>
                </c:pt>
                <c:pt idx="934">
                  <c:v>543480.60196644196</c:v>
                </c:pt>
                <c:pt idx="935">
                  <c:v>543532.48328552966</c:v>
                </c:pt>
                <c:pt idx="936">
                  <c:v>543582.91621723631</c:v>
                </c:pt>
                <c:pt idx="937">
                  <c:v>543631.89342477277</c:v>
                </c:pt>
                <c:pt idx="938">
                  <c:v>543679.40846164455</c:v>
                </c:pt>
                <c:pt idx="939">
                  <c:v>543725.45576337771</c:v>
                </c:pt>
                <c:pt idx="940">
                  <c:v>543770.03063884936</c:v>
                </c:pt>
                <c:pt idx="941">
                  <c:v>543813.12926123396</c:v>
                </c:pt>
                <c:pt idx="942">
                  <c:v>543854.74865857512</c:v>
                </c:pt>
                <c:pt idx="943">
                  <c:v>543894.8867039925</c:v>
                </c:pt>
                <c:pt idx="944">
                  <c:v>543933.54210553505</c:v>
                </c:pt>
                <c:pt idx="945">
                  <c:v>543970.71439569001</c:v>
                </c:pt>
                <c:pt idx="946">
                  <c:v>544006.4039205591</c:v>
                </c:pt>
                <c:pt idx="947">
                  <c:v>544040.61182871205</c:v>
                </c:pt>
                <c:pt idx="948">
                  <c:v>544073.34005972801</c:v>
                </c:pt>
                <c:pt idx="949">
                  <c:v>544104.59133243619</c:v>
                </c:pt>
                <c:pt idx="950">
                  <c:v>544134.3691328665</c:v>
                </c:pt>
                <c:pt idx="951">
                  <c:v>544162.67770192074</c:v>
                </c:pt>
                <c:pt idx="952">
                  <c:v>544189.52202277631</c:v>
                </c:pt>
                <c:pt idx="953">
                  <c:v>544214.907808032</c:v>
                </c:pt>
                <c:pt idx="954">
                  <c:v>544238.84148660908</c:v>
                </c:pt>
                <c:pt idx="955">
                  <c:v>544261.33019041677</c:v>
                </c:pt>
                <c:pt idx="956">
                  <c:v>544282.38174079487</c:v>
                </c:pt>
                <c:pt idx="957">
                  <c:v>544302.00463474356</c:v>
                </c:pt>
                <c:pt idx="958">
                  <c:v>544320.20803095272</c:v>
                </c:pt>
                <c:pt idx="959">
                  <c:v>544337.00173564057</c:v>
                </c:pt>
                <c:pt idx="960">
                  <c:v>544352.39618821454</c:v>
                </c:pt>
                <c:pt idx="961">
                  <c:v>544366.40244676382</c:v>
                </c:pt>
                <c:pt idx="962">
                  <c:v>544379.03217339574</c:v>
                </c:pt>
                <c:pt idx="963">
                  <c:v>544390.29761942686</c:v>
                </c:pt>
                <c:pt idx="964">
                  <c:v>544400.21161043993</c:v>
                </c:pt>
                <c:pt idx="965">
                  <c:v>544408.78753121686</c:v>
                </c:pt>
                <c:pt idx="966">
                  <c:v>544416.0393105601</c:v>
                </c:pt>
                <c:pt idx="967">
                  <c:v>544421.98140601185</c:v>
                </c:pt>
                <c:pt idx="968">
                  <c:v>544426.6287884824</c:v>
                </c:pt>
                <c:pt idx="969">
                  <c:v>544429.9969267986</c:v>
                </c:pt>
                <c:pt idx="970">
                  <c:v>544432.10177218262</c:v>
                </c:pt>
                <c:pt idx="971">
                  <c:v>544432.95974267146</c:v>
                </c:pt>
                <c:pt idx="972">
                  <c:v>544432.58770748752</c:v>
                </c:pt>
                <c:pt idx="973">
                  <c:v>544431.00297137094</c:v>
                </c:pt>
                <c:pt idx="974">
                  <c:v>544428.22325888299</c:v>
                </c:pt>
                <c:pt idx="975">
                  <c:v>544424.2666986913</c:v>
                </c:pt>
                <c:pt idx="976">
                  <c:v>544419.15180784662</c:v>
                </c:pt>
                <c:pt idx="977">
                  <c:v>544412.89747605985</c:v>
                </c:pt>
                <c:pt idx="978">
                  <c:v>544405.52294999058</c:v>
                </c:pt>
                <c:pt idx="979">
                  <c:v>544397.04781755502</c:v>
                </c:pt>
                <c:pt idx="980">
                  <c:v>544387.49199226324</c:v>
                </c:pt>
                <c:pt idx="981">
                  <c:v>544376.87569759483</c:v>
                </c:pt>
                <c:pt idx="982">
                  <c:v>544365.21945142176</c:v>
                </c:pt>
                <c:pt idx="983">
                  <c:v>544352.54405048722</c:v>
                </c:pt>
                <c:pt idx="984">
                  <c:v>544338.87055494881</c:v>
                </c:pt>
                <c:pt idx="985">
                  <c:v>544324.22027299472</c:v>
                </c:pt>
                <c:pt idx="986">
                  <c:v>544308.61474554124</c:v>
                </c:pt>
                <c:pt idx="987">
                  <c:v>544292.07573101914</c:v>
                </c:pt>
                <c:pt idx="988">
                  <c:v>544274.62519025686</c:v>
                </c:pt>
                <c:pt idx="989">
                  <c:v>544256.28527146869</c:v>
                </c:pt>
                <c:pt idx="990">
                  <c:v>544237.07829535485</c:v>
                </c:pt>
                <c:pt idx="991">
                  <c:v>544217.02674032061</c:v>
                </c:pt>
                <c:pt idx="992">
                  <c:v>544196.15322782216</c:v>
                </c:pt>
                <c:pt idx="993">
                  <c:v>544174.48050784529</c:v>
                </c:pt>
                <c:pt idx="994">
                  <c:v>544152.03144452395</c:v>
                </c:pt>
                <c:pt idx="995">
                  <c:v>544128.8290019054</c:v>
                </c:pt>
                <c:pt idx="996">
                  <c:v>544104.89622986759</c:v>
                </c:pt>
                <c:pt idx="997">
                  <c:v>544080.25625019509</c:v>
                </c:pt>
                <c:pt idx="998">
                  <c:v>544054.93224281969</c:v>
                </c:pt>
                <c:pt idx="999">
                  <c:v>544028.94743223069</c:v>
                </c:pt>
                <c:pt idx="1000">
                  <c:v>544002.3250740607</c:v>
                </c:pt>
                <c:pt idx="1001">
                  <c:v>543975.08844185213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69-48B6-A71A-BB8D572E12A2}"/>
            </c:ext>
          </c:extLst>
        </c:ser>
        <c:ser>
          <c:idx val="2"/>
          <c:order val="2"/>
          <c:tx>
            <c:v>выздоровевшие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'SIRS-1'!$A$2:$A$1003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'SIRS-1'!$F$2:$F$1003</c:f>
              <c:numCache>
                <c:formatCode>General</c:formatCode>
                <c:ptCount val="1002"/>
                <c:pt idx="0">
                  <c:v>0</c:v>
                </c:pt>
                <c:pt idx="1">
                  <c:v>62.5</c:v>
                </c:pt>
                <c:pt idx="2">
                  <c:v>129.60476190476192</c:v>
                </c:pt>
                <c:pt idx="3">
                  <c:v>201.68688543490072</c:v>
                </c:pt>
                <c:pt idx="4">
                  <c:v>279.14885477475661</c:v>
                </c:pt>
                <c:pt idx="5">
                  <c:v>362.4254334705314</c:v>
                </c:pt>
                <c:pt idx="6">
                  <c:v>451.9862506416614</c:v>
                </c:pt>
                <c:pt idx="7">
                  <c:v>548.33859368811818</c:v>
                </c:pt>
                <c:pt idx="8">
                  <c:v>652.03042386445304</c:v>
                </c:pt>
                <c:pt idx="9">
                  <c:v>763.65363236967983</c:v>
                </c:pt>
                <c:pt idx="10">
                  <c:v>883.84755597687911</c:v>
                </c:pt>
                <c:pt idx="11">
                  <c:v>1013.302772704437</c:v>
                </c:pt>
                <c:pt idx="12">
                  <c:v>1152.7651996191878</c:v>
                </c:pt>
                <c:pt idx="13">
                  <c:v>1303.0405165678908</c:v>
                </c:pt>
                <c:pt idx="14">
                  <c:v>1464.9989414652573</c:v>
                </c:pt>
                <c:pt idx="15">
                  <c:v>1639.5803847323659</c:v>
                </c:pt>
                <c:pt idx="16">
                  <c:v>1827.8000125872886</c:v>
                </c:pt>
                <c:pt idx="17">
                  <c:v>2030.7542511489748</c:v>
                </c:pt>
                <c:pt idx="18">
                  <c:v>2249.6272657350437</c:v>
                </c:pt>
                <c:pt idx="19">
                  <c:v>2485.6979523235291</c:v>
                </c:pt>
                <c:pt idx="20">
                  <c:v>2740.3474809173686</c:v>
                </c:pt>
                <c:pt idx="21">
                  <c:v>3015.0674335082304</c:v>
                </c:pt>
                <c:pt idx="22">
                  <c:v>3311.4685824927983</c:v>
                </c:pt>
                <c:pt idx="23">
                  <c:v>3631.2903587595019</c:v>
                </c:pt>
                <c:pt idx="24">
                  <c:v>3976.4110622461249</c:v>
                </c:pt>
                <c:pt idx="25">
                  <c:v>4348.8588715776823</c:v>
                </c:pt>
                <c:pt idx="26">
                  <c:v>4750.8237134375122</c:v>
                </c:pt>
                <c:pt idx="27">
                  <c:v>5184.6700566099234</c:v>
                </c:pt>
                <c:pt idx="28">
                  <c:v>5652.950700165904</c:v>
                </c:pt>
                <c:pt idx="29">
                  <c:v>6158.4216300484604</c:v>
                </c:pt>
                <c:pt idx="30">
                  <c:v>6704.0580233533055</c:v>
                </c:pt>
                <c:pt idx="31">
                  <c:v>7293.0714848930193</c:v>
                </c:pt>
                <c:pt idx="32">
                  <c:v>7928.9286061745624</c:v>
                </c:pt>
                <c:pt idx="33">
                  <c:v>8615.3709427027516</c:v>
                </c:pt>
                <c:pt idx="34">
                  <c:v>9356.4365115327764</c:v>
                </c:pt>
                <c:pt idx="35">
                  <c:v>10156.482917213532</c:v>
                </c:pt>
                <c:pt idx="36">
                  <c:v>11020.212220663518</c:v>
                </c:pt>
                <c:pt idx="37">
                  <c:v>11952.697672066637</c:v>
                </c:pt>
                <c:pt idx="38">
                  <c:v>12959.412435519969</c:v>
                </c:pt>
                <c:pt idx="39">
                  <c:v>14046.26043985073</c:v>
                </c:pt>
                <c:pt idx="40">
                  <c:v>15219.609496671668</c:v>
                </c:pt>
                <c:pt idx="41">
                  <c:v>16486.326833272011</c:v>
                </c:pt>
                <c:pt idx="42">
                  <c:v>17853.817194233863</c:v>
                </c:pt>
                <c:pt idx="43">
                  <c:v>19330.063671586868</c:v>
                </c:pt>
                <c:pt idx="44">
                  <c:v>20923.67142870486</c:v>
                </c:pt>
                <c:pt idx="45">
                  <c:v>22643.914487813548</c:v>
                </c:pt>
                <c:pt idx="46">
                  <c:v>24500.785754687866</c:v>
                </c:pt>
                <c:pt idx="47">
                  <c:v>26505.05045659938</c:v>
                </c:pt>
                <c:pt idx="48">
                  <c:v>28668.303170508869</c:v>
                </c:pt>
                <c:pt idx="49">
                  <c:v>31003.028617512657</c:v>
                </c:pt>
                <c:pt idx="50">
                  <c:v>33522.666396208719</c:v>
                </c:pt>
                <c:pt idx="51">
                  <c:v>36241.679821445767</c:v>
                </c:pt>
                <c:pt idx="52">
                  <c:v>39175.629025274284</c:v>
                </c:pt>
                <c:pt idx="53">
                  <c:v>42341.248463165954</c:v>
                </c:pt>
                <c:pt idx="54">
                  <c:v>45756.52894994559</c:v>
                </c:pt>
                <c:pt idx="55">
                  <c:v>49440.804325522891</c:v>
                </c:pt>
                <c:pt idx="56">
                  <c:v>53414.842819443031</c:v>
                </c:pt>
                <c:pt idx="57">
                  <c:v>57700.943144399287</c:v>
                </c:pt>
                <c:pt idx="58">
                  <c:v>62323.035300943957</c:v>
                </c:pt>
                <c:pt idx="59">
                  <c:v>67306.786017342311</c:v>
                </c:pt>
                <c:pt idx="60">
                  <c:v>72679.708678351482</c:v>
                </c:pt>
                <c:pt idx="61">
                  <c:v>78471.277513054592</c:v>
                </c:pt>
                <c:pt idx="62">
                  <c:v>84713.045713000567</c:v>
                </c:pt>
                <c:pt idx="63">
                  <c:v>91438.767035943878</c:v>
                </c:pt>
                <c:pt idx="64">
                  <c:v>98684.520315514674</c:v>
                </c:pt>
                <c:pt idx="65">
                  <c:v>106488.83614119858</c:v>
                </c:pt>
                <c:pt idx="66">
                  <c:v>114892.82479408836</c:v>
                </c:pt>
                <c:pt idx="67">
                  <c:v>123940.3043200791</c:v>
                </c:pt>
                <c:pt idx="68">
                  <c:v>133677.92739176215</c:v>
                </c:pt>
                <c:pt idx="69">
                  <c:v>144155.30535175072</c:v>
                </c:pt>
                <c:pt idx="70">
                  <c:v>155425.12754247498</c:v>
                </c:pt>
                <c:pt idx="71">
                  <c:v>167543.27371013153</c:v>
                </c:pt>
                <c:pt idx="72">
                  <c:v>180568.91692377807</c:v>
                </c:pt>
                <c:pt idx="73">
                  <c:v>194564.61407588128</c:v>
                </c:pt>
                <c:pt idx="74">
                  <c:v>209596.38063064084</c:v>
                </c:pt>
                <c:pt idx="75">
                  <c:v>225733.74586545976</c:v>
                </c:pt>
                <c:pt idx="76">
                  <c:v>243049.78441536031</c:v>
                </c:pt>
                <c:pt idx="77">
                  <c:v>261621.11948869063</c:v>
                </c:pt>
                <c:pt idx="78">
                  <c:v>281527.8926866618</c:v>
                </c:pt>
                <c:pt idx="79">
                  <c:v>302853.69494379044</c:v>
                </c:pt>
                <c:pt idx="80">
                  <c:v>325685.45272941998</c:v>
                </c:pt>
                <c:pt idx="81">
                  <c:v>350113.26333416125</c:v>
                </c:pt>
                <c:pt idx="82">
                  <c:v>376230.17283527838</c:v>
                </c:pt>
                <c:pt idx="83">
                  <c:v>404131.89022160828</c:v>
                </c:pt>
                <c:pt idx="84">
                  <c:v>433916.43119503034</c:v>
                </c:pt>
                <c:pt idx="85">
                  <c:v>465683.68538830691</c:v>
                </c:pt>
                <c:pt idx="86">
                  <c:v>499534.90118684061</c:v>
                </c:pt>
                <c:pt idx="87">
                  <c:v>535572.0830536373</c:v>
                </c:pt>
                <c:pt idx="88">
                  <c:v>573897.29727017297</c:v>
                </c:pt>
                <c:pt idx="89">
                  <c:v>614611.88335458387</c:v>
                </c:pt>
                <c:pt idx="90">
                  <c:v>657815.57012912421</c:v>
                </c:pt>
                <c:pt idx="91">
                  <c:v>703605.49749692343</c:v>
                </c:pt>
                <c:pt idx="92">
                  <c:v>752075.14745471161</c:v>
                </c:pt>
                <c:pt idx="93">
                  <c:v>803313.19069552014</c:v>
                </c:pt>
                <c:pt idx="94">
                  <c:v>857402.25830269523</c:v>
                </c:pt>
                <c:pt idx="95">
                  <c:v>914417.65143700573</c:v>
                </c:pt>
                <c:pt idx="96">
                  <c:v>974426.00547675218</c:v>
                </c:pt>
                <c:pt idx="97">
                  <c:v>1037483.9286619407</c:v>
                </c:pt>
                <c:pt idx="98">
                  <c:v>1103636.6387652757</c:v>
                </c:pt>
                <c:pt idx="99">
                  <c:v>1172916.6244886168</c:v>
                </c:pt>
                <c:pt idx="100">
                  <c:v>1245342.3609703716</c:v>
                </c:pt>
                <c:pt idx="101">
                  <c:v>1320917.110786723</c:v>
                </c:pt>
                <c:pt idx="102">
                  <c:v>1399627.8429427987</c:v>
                </c:pt>
                <c:pt idx="103">
                  <c:v>1481444.3024043392</c:v>
                </c:pt>
                <c:pt idx="104">
                  <c:v>1566318.2615774912</c:v>
                </c:pt>
                <c:pt idx="105">
                  <c:v>1654182.9827170426</c:v>
                </c:pt>
                <c:pt idx="106">
                  <c:v>1744952.9165097056</c:v>
                </c:pt>
                <c:pt idx="107">
                  <c:v>1838523.6570920707</c:v>
                </c:pt>
                <c:pt idx="108">
                  <c:v>1934772.167655552</c:v>
                </c:pt>
                <c:pt idx="109">
                  <c:v>2033557.2837742839</c:v>
                </c:pt>
                <c:pt idx="110">
                  <c:v>2134720.493947532</c:v>
                </c:pt>
                <c:pt idx="111">
                  <c:v>2238086.9889111961</c:v>
                </c:pt>
                <c:pt idx="112">
                  <c:v>2343466.9634121452</c:v>
                </c:pt>
                <c:pt idx="113">
                  <c:v>2450657.1467312244</c:v>
                </c:pt>
                <c:pt idx="114">
                  <c:v>2559442.531643908</c:v>
                </c:pt>
                <c:pt idx="115">
                  <c:v>2669598.2660350259</c:v>
                </c:pt>
                <c:pt idx="116">
                  <c:v>2780891.6672821967</c:v>
                </c:pt>
                <c:pt idx="117">
                  <c:v>2893084.3169543957</c:v>
                </c:pt>
                <c:pt idx="118">
                  <c:v>3005934.1924077896</c:v>
                </c:pt>
                <c:pt idx="119">
                  <c:v>3119197.792477088</c:v>
                </c:pt>
                <c:pt idx="120">
                  <c:v>3232632.2165466575</c:v>
                </c:pt>
                <c:pt idx="121">
                  <c:v>3345997.1596569838</c:v>
                </c:pt>
                <c:pt idx="122">
                  <c:v>3459056.7907184749</c:v>
                </c:pt>
                <c:pt idx="123">
                  <c:v>3571581.4860906322</c:v>
                </c:pt>
                <c:pt idx="124">
                  <c:v>3683349.3964511887</c:v>
                </c:pt>
                <c:pt idx="125">
                  <c:v>3794147.83074388</c:v>
                </c:pt>
                <c:pt idx="126">
                  <c:v>3903774.446794976</c:v>
                </c:pt>
                <c:pt idx="127">
                  <c:v>4012038.2437032727</c:v>
                </c:pt>
                <c:pt idx="128">
                  <c:v>4118760.3561556642</c:v>
                </c:pt>
                <c:pt idx="129">
                  <c:v>4223774.6552683255</c:v>
                </c:pt>
                <c:pt idx="130">
                  <c:v>4326928.1643175483</c:v>
                </c:pt>
                <c:pt idx="131">
                  <c:v>4428081.3007643782</c:v>
                </c:pt>
                <c:pt idx="132">
                  <c:v>4527107.9582924703</c:v>
                </c:pt>
                <c:pt idx="133">
                  <c:v>4623895.4441998582</c:v>
                </c:pt>
                <c:pt idx="134">
                  <c:v>4718344.2884677481</c:v>
                </c:pt>
                <c:pt idx="135">
                  <c:v>4810367.9412448779</c:v>
                </c:pt>
                <c:pt idx="136">
                  <c:v>4899892.3754160218</c:v>
                </c:pt>
                <c:pt idx="137">
                  <c:v>4986855.6104533849</c:v>
                </c:pt>
                <c:pt idx="138">
                  <c:v>5071207.1729643187</c:v>
                </c:pt>
                <c:pt idx="139">
                  <c:v>5152907.5083277319</c:v>
                </c:pt>
                <c:pt idx="140">
                  <c:v>5231927.356627292</c:v>
                </c:pt>
                <c:pt idx="141">
                  <c:v>5308247.1048055403</c:v>
                </c:pt>
                <c:pt idx="142">
                  <c:v>5381856.1256335489</c:v>
                </c:pt>
                <c:pt idx="143">
                  <c:v>5452752.1127600353</c:v>
                </c:pt>
                <c:pt idx="144">
                  <c:v>5520940.4198071631</c:v>
                </c:pt>
                <c:pt idx="145">
                  <c:v>5586433.4102441669</c:v>
                </c:pt>
                <c:pt idx="146">
                  <c:v>5649249.8236136995</c:v>
                </c:pt>
                <c:pt idx="147">
                  <c:v>5709414.162621879</c:v>
                </c:pt>
                <c:pt idx="148">
                  <c:v>5766956.1046387628</c:v>
                </c:pt>
                <c:pt idx="149">
                  <c:v>5821909.940294073</c:v>
                </c:pt>
                <c:pt idx="150">
                  <c:v>5874314.0410928661</c:v>
                </c:pt>
                <c:pt idx="151">
                  <c:v>5924210.3573141247</c:v>
                </c:pt>
                <c:pt idx="152">
                  <c:v>5971643.9468868608</c:v>
                </c:pt>
                <c:pt idx="153">
                  <c:v>6016662.535456703</c:v>
                </c:pt>
                <c:pt idx="154">
                  <c:v>6059316.1074539749</c:v>
                </c:pt>
                <c:pt idx="155">
                  <c:v>6099656.5276442626</c:v>
                </c:pt>
                <c:pt idx="156">
                  <c:v>6137737.1923767729</c:v>
                </c:pt>
                <c:pt idx="157">
                  <c:v>6173612.7095369101</c:v>
                </c:pt>
                <c:pt idx="158">
                  <c:v>6207338.6060502343</c:v>
                </c:pt>
                <c:pt idx="159">
                  <c:v>6238971.0616685906</c:v>
                </c:pt>
                <c:pt idx="160">
                  <c:v>6268566.6676895227</c:v>
                </c:pt>
                <c:pt idx="161">
                  <c:v>6296182.2092114175</c:v>
                </c:pt>
                <c:pt idx="162">
                  <c:v>6321874.4695041245</c:v>
                </c:pt>
                <c:pt idx="163">
                  <c:v>6345700.0550734503</c:v>
                </c:pt>
                <c:pt idx="164">
                  <c:v>6367715.2400140474</c:v>
                </c:pt>
                <c:pt idx="165">
                  <c:v>6387975.8282752056</c:v>
                </c:pt>
                <c:pt idx="166">
                  <c:v>6406537.0325049665</c:v>
                </c:pt>
                <c:pt idx="167">
                  <c:v>6423453.3681871854</c:v>
                </c:pt>
                <c:pt idx="168">
                  <c:v>6438778.5618414478</c:v>
                </c:pt>
                <c:pt idx="169">
                  <c:v>6452565.4721152661</c:v>
                </c:pt>
                <c:pt idx="170">
                  <c:v>6464866.0226601688</c:v>
                </c:pt>
                <c:pt idx="171">
                  <c:v>6475731.1457468485</c:v>
                </c:pt>
                <c:pt idx="172">
                  <c:v>6485210.7356384369</c:v>
                </c:pt>
                <c:pt idx="173">
                  <c:v>6493353.610804325</c:v>
                </c:pt>
                <c:pt idx="174">
                  <c:v>6500207.484119121</c:v>
                </c:pt>
                <c:pt idx="175">
                  <c:v>6505818.9402517863</c:v>
                </c:pt>
                <c:pt idx="176">
                  <c:v>6510233.4195083044</c:v>
                </c:pt>
                <c:pt idx="177">
                  <c:v>6513495.2074471395</c:v>
                </c:pt>
                <c:pt idx="178">
                  <c:v>6515647.429640037</c:v>
                </c:pt>
                <c:pt idx="179">
                  <c:v>6516732.0510012461</c:v>
                </c:pt>
                <c:pt idx="180">
                  <c:v>6516789.8791559786</c:v>
                </c:pt>
                <c:pt idx="181">
                  <c:v>6515860.5713637909</c:v>
                </c:pt>
                <c:pt idx="182">
                  <c:v>6513982.6445546476</c:v>
                </c:pt>
                <c:pt idx="183">
                  <c:v>6511193.4880747162</c:v>
                </c:pt>
                <c:pt idx="184">
                  <c:v>6507529.3787755631</c:v>
                </c:pt>
                <c:pt idx="185">
                  <c:v>6503025.4981143987</c:v>
                </c:pt>
                <c:pt idx="186">
                  <c:v>6497715.9509645561</c:v>
                </c:pt>
                <c:pt idx="187">
                  <c:v>6491633.7858644929</c:v>
                </c:pt>
                <c:pt idx="188">
                  <c:v>6484811.0164604895</c:v>
                </c:pt>
                <c:pt idx="189">
                  <c:v>6477278.6439229464</c:v>
                </c:pt>
                <c:pt idx="190">
                  <c:v>6469066.6801389083</c:v>
                </c:pt>
                <c:pt idx="191">
                  <c:v>6460204.1715042815</c:v>
                </c:pt>
                <c:pt idx="192">
                  <c:v>6450719.2231582832</c:v>
                </c:pt>
                <c:pt idx="193">
                  <c:v>6440639.0235201018</c:v>
                </c:pt>
                <c:pt idx="194">
                  <c:v>6429989.8690036349</c:v>
                </c:pt>
                <c:pt idx="195">
                  <c:v>6418797.1888006516</c:v>
                </c:pt>
                <c:pt idx="196">
                  <c:v>6407085.5696359025</c:v>
                </c:pt>
                <c:pt idx="197">
                  <c:v>6394878.7804096332</c:v>
                </c:pt>
                <c:pt idx="198">
                  <c:v>6382199.7966537932</c:v>
                </c:pt>
                <c:pt idx="199">
                  <c:v>6369070.8247380182</c:v>
                </c:pt>
                <c:pt idx="200">
                  <c:v>6355513.3257703222</c:v>
                </c:pt>
                <c:pt idx="201">
                  <c:v>6341548.0391453849</c:v>
                </c:pt>
                <c:pt idx="202">
                  <c:v>6327195.0057005165</c:v>
                </c:pt>
                <c:pt idx="203">
                  <c:v>6312473.59044581</c:v>
                </c:pt>
                <c:pt idx="204">
                  <c:v>6297402.5048407689</c:v>
                </c:pt>
                <c:pt idx="205">
                  <c:v>6281999.828594869</c:v>
                </c:pt>
                <c:pt idx="206">
                  <c:v>6266283.0309741078</c:v>
                </c:pt>
                <c:pt idx="207">
                  <c:v>6250268.9915997088</c:v>
                </c:pt>
                <c:pt idx="208">
                  <c:v>6233974.0207287874</c:v>
                </c:pt>
                <c:pt idx="209">
                  <c:v>6217413.8790100059</c:v>
                </c:pt>
                <c:pt idx="210">
                  <c:v>6200603.7967100982</c:v>
                </c:pt>
                <c:pt idx="211">
                  <c:v>6183558.4924096381</c:v>
                </c:pt>
                <c:pt idx="212">
                  <c:v>6166292.1911686286</c:v>
                </c:pt>
                <c:pt idx="213">
                  <c:v>6148818.6421643905</c:v>
                </c:pt>
                <c:pt idx="214">
                  <c:v>6131151.1358059002</c:v>
                </c:pt>
                <c:pt idx="215">
                  <c:v>6113302.5203301469</c:v>
                </c:pt>
                <c:pt idx="216">
                  <c:v>6095285.2178873196</c:v>
                </c:pt>
                <c:pt idx="217">
                  <c:v>6077111.2401226573</c:v>
                </c:pt>
                <c:pt idx="218">
                  <c:v>6058792.2032637047</c:v>
                </c:pt>
                <c:pt idx="219">
                  <c:v>6040339.3427224113</c:v>
                </c:pt>
                <c:pt idx="220">
                  <c:v>6021763.5272221463</c:v>
                </c:pt>
                <c:pt idx="221">
                  <c:v>6003075.2724601431</c:v>
                </c:pt>
                <c:pt idx="222">
                  <c:v>5984284.7543163123</c:v>
                </c:pt>
                <c:pt idx="223">
                  <c:v>5965401.8216195954</c:v>
                </c:pt>
                <c:pt idx="224">
                  <c:v>5946436.0084832748</c:v>
                </c:pt>
                <c:pt idx="225">
                  <c:v>5927396.5462207543</c:v>
                </c:pt>
                <c:pt idx="226">
                  <c:v>5908292.3748534108</c:v>
                </c:pt>
                <c:pt idx="227">
                  <c:v>5889132.1542221112</c:v>
                </c:pt>
                <c:pt idx="228">
                  <c:v>5869924.2747139549</c:v>
                </c:pt>
                <c:pt idx="229">
                  <c:v>5850676.8676157175</c:v>
                </c:pt>
                <c:pt idx="230">
                  <c:v>5831397.8151053488</c:v>
                </c:pt>
                <c:pt idx="231">
                  <c:v>5812094.7598927245</c:v>
                </c:pt>
                <c:pt idx="232">
                  <c:v>5792775.1145206783</c:v>
                </c:pt>
                <c:pt idx="233">
                  <c:v>5773446.0703371195</c:v>
                </c:pt>
                <c:pt idx="234">
                  <c:v>5754114.6061488455</c:v>
                </c:pt>
                <c:pt idx="235">
                  <c:v>5734787.4965673769</c:v>
                </c:pt>
                <c:pt idx="236">
                  <c:v>5715471.3200569404</c:v>
                </c:pt>
                <c:pt idx="237">
                  <c:v>5696172.4666944081</c:v>
                </c:pt>
                <c:pt idx="238">
                  <c:v>5676897.1456507649</c:v>
                </c:pt>
                <c:pt idx="239">
                  <c:v>5657651.3924033847</c:v>
                </c:pt>
                <c:pt idx="240">
                  <c:v>5638441.075688093</c:v>
                </c:pt>
                <c:pt idx="241">
                  <c:v>5619271.9041997343</c:v>
                </c:pt>
                <c:pt idx="242">
                  <c:v>5600149.4330496481</c:v>
                </c:pt>
                <c:pt idx="243">
                  <c:v>5581079.0699881716</c:v>
                </c:pt>
                <c:pt idx="244">
                  <c:v>5562066.0814000042</c:v>
                </c:pt>
                <c:pt idx="245">
                  <c:v>5543115.5980799654</c:v>
                </c:pt>
                <c:pt idx="246">
                  <c:v>5524232.6207963889</c:v>
                </c:pt>
                <c:pt idx="247">
                  <c:v>5505422.0256491331</c:v>
                </c:pt>
                <c:pt idx="248">
                  <c:v>5486688.5692288596</c:v>
                </c:pt>
                <c:pt idx="249">
                  <c:v>5468036.8935840009</c:v>
                </c:pt>
                <c:pt idx="250">
                  <c:v>5449471.5310015297</c:v>
                </c:pt>
                <c:pt idx="251">
                  <c:v>5430996.9086073823</c:v>
                </c:pt>
                <c:pt idx="252">
                  <c:v>5412617.3527921196</c:v>
                </c:pt>
                <c:pt idx="253">
                  <c:v>5394337.0934671517</c:v>
                </c:pt>
                <c:pt idx="254">
                  <c:v>5376160.2681565899</c:v>
                </c:pt>
                <c:pt idx="255">
                  <c:v>5358090.9259295464</c:v>
                </c:pt>
                <c:pt idx="256">
                  <c:v>5340133.0311774341</c:v>
                </c:pt>
                <c:pt idx="257">
                  <c:v>5322290.467240612</c:v>
                </c:pt>
                <c:pt idx="258">
                  <c:v>5304567.0398884602</c:v>
                </c:pt>
                <c:pt idx="259">
                  <c:v>5286966.4806567403</c:v>
                </c:pt>
                <c:pt idx="260">
                  <c:v>5269492.450045892</c:v>
                </c:pt>
                <c:pt idx="261">
                  <c:v>5252148.5405836776</c:v>
                </c:pt>
                <c:pt idx="262">
                  <c:v>5234938.2797553726</c:v>
                </c:pt>
                <c:pt idx="263">
                  <c:v>5217865.1328045176</c:v>
                </c:pt>
                <c:pt idx="264">
                  <c:v>5200932.5054070195</c:v>
                </c:pt>
                <c:pt idx="265">
                  <c:v>5184143.7462211978</c:v>
                </c:pt>
                <c:pt idx="266">
                  <c:v>5167502.1493161926</c:v>
                </c:pt>
                <c:pt idx="267">
                  <c:v>5151010.956480965</c:v>
                </c:pt>
                <c:pt idx="268">
                  <c:v>5134673.3594159214</c:v>
                </c:pt>
                <c:pt idx="269">
                  <c:v>5118492.5018090503</c:v>
                </c:pt>
                <c:pt idx="270">
                  <c:v>5102471.4812982669</c:v>
                </c:pt>
                <c:pt idx="271">
                  <c:v>5086613.3513215203</c:v>
                </c:pt>
                <c:pt idx="272">
                  <c:v>5070921.1228560433</c:v>
                </c:pt>
                <c:pt idx="273">
                  <c:v>5055397.7660479927</c:v>
                </c:pt>
                <c:pt idx="274">
                  <c:v>5040046.2117335694</c:v>
                </c:pt>
                <c:pt idx="275">
                  <c:v>5024869.3528525876</c:v>
                </c:pt>
                <c:pt idx="276">
                  <c:v>5009870.0457553221</c:v>
                </c:pt>
                <c:pt idx="277">
                  <c:v>4995051.1114033312</c:v>
                </c:pt>
                <c:pt idx="278">
                  <c:v>4980415.3364648568</c:v>
                </c:pt>
                <c:pt idx="279">
                  <c:v>4965965.4743052768</c:v>
                </c:pt>
                <c:pt idx="280">
                  <c:v>4951704.2458729874</c:v>
                </c:pt>
                <c:pt idx="281">
                  <c:v>4937634.3404810047</c:v>
                </c:pt>
                <c:pt idx="282">
                  <c:v>4923758.4164844742</c:v>
                </c:pt>
                <c:pt idx="283">
                  <c:v>4910079.1018542042</c:v>
                </c:pt>
                <c:pt idx="284">
                  <c:v>4896598.9946462875</c:v>
                </c:pt>
                <c:pt idx="285">
                  <c:v>4883320.663367765</c:v>
                </c:pt>
                <c:pt idx="286">
                  <c:v>4870246.6472382965</c:v>
                </c:pt>
                <c:pt idx="287">
                  <c:v>4857379.4563476946</c:v>
                </c:pt>
                <c:pt idx="288">
                  <c:v>4844721.5717092026</c:v>
                </c:pt>
                <c:pt idx="289">
                  <c:v>4832275.4452083269</c:v>
                </c:pt>
                <c:pt idx="290">
                  <c:v>4820043.4994470477</c:v>
                </c:pt>
                <c:pt idx="291">
                  <c:v>4808028.1274832198</c:v>
                </c:pt>
                <c:pt idx="292">
                  <c:v>4796231.692464985</c:v>
                </c:pt>
                <c:pt idx="293">
                  <c:v>4784656.5271600336</c:v>
                </c:pt>
                <c:pt idx="294">
                  <c:v>4773304.933379597</c:v>
                </c:pt>
                <c:pt idx="295">
                  <c:v>4762179.1812970741</c:v>
                </c:pt>
                <c:pt idx="296">
                  <c:v>4751281.5086612832</c:v>
                </c:pt>
                <c:pt idx="297">
                  <c:v>4740614.1199043719</c:v>
                </c:pt>
                <c:pt idx="298">
                  <c:v>4730179.1851445111</c:v>
                </c:pt>
                <c:pt idx="299">
                  <c:v>4719978.839083612</c:v>
                </c:pt>
                <c:pt idx="300">
                  <c:v>4710015.1798003828</c:v>
                </c:pt>
                <c:pt idx="301">
                  <c:v>4700290.267439208</c:v>
                </c:pt>
                <c:pt idx="302">
                  <c:v>4690806.1227954375</c:v>
                </c:pt>
                <c:pt idx="303">
                  <c:v>4681564.7257978451</c:v>
                </c:pt>
                <c:pt idx="304">
                  <c:v>4672568.0138891954</c:v>
                </c:pt>
                <c:pt idx="305">
                  <c:v>4663817.8803060167</c:v>
                </c:pt>
                <c:pt idx="306">
                  <c:v>4655316.1722589033</c:v>
                </c:pt>
                <c:pt idx="307">
                  <c:v>4647064.6890148697</c:v>
                </c:pt>
                <c:pt idx="308">
                  <c:v>4639065.1798835192</c:v>
                </c:pt>
                <c:pt idx="309">
                  <c:v>4631319.3421090217</c:v>
                </c:pt>
                <c:pt idx="310">
                  <c:v>4623828.8186701816</c:v>
                </c:pt>
                <c:pt idx="311">
                  <c:v>4616595.1959911091</c:v>
                </c:pt>
                <c:pt idx="312">
                  <c:v>4609620.0015653344</c:v>
                </c:pt>
                <c:pt idx="313">
                  <c:v>4602904.7014964847</c:v>
                </c:pt>
                <c:pt idx="314">
                  <c:v>4596450.6979589602</c:v>
                </c:pt>
                <c:pt idx="315">
                  <c:v>4590259.326582375</c:v>
                </c:pt>
                <c:pt idx="316">
                  <c:v>4584331.8537638532</c:v>
                </c:pt>
                <c:pt idx="317">
                  <c:v>4578669.4739126358</c:v>
                </c:pt>
                <c:pt idx="318">
                  <c:v>4573273.3066317784</c:v>
                </c:pt>
                <c:pt idx="319">
                  <c:v>4568144.3938421197</c:v>
                </c:pt>
                <c:pt idx="320">
                  <c:v>4563283.6968540261</c:v>
                </c:pt>
                <c:pt idx="321">
                  <c:v>4558692.0933928285</c:v>
                </c:pt>
                <c:pt idx="322">
                  <c:v>4554370.3745842138</c:v>
                </c:pt>
                <c:pt idx="323">
                  <c:v>4550319.2419062275</c:v>
                </c:pt>
                <c:pt idx="324">
                  <c:v>4546539.3041149033</c:v>
                </c:pt>
                <c:pt idx="325">
                  <c:v>4543031.0741509264</c:v>
                </c:pt>
                <c:pt idx="326">
                  <c:v>4539794.9660350904</c:v>
                </c:pt>
                <c:pt idx="327">
                  <c:v>4536831.2917606607</c:v>
                </c:pt>
                <c:pt idx="328">
                  <c:v>4534140.2581911385</c:v>
                </c:pt>
                <c:pt idx="329">
                  <c:v>4531721.9639722137</c:v>
                </c:pt>
                <c:pt idx="330">
                  <c:v>4529576.3964670589</c:v>
                </c:pt>
                <c:pt idx="331">
                  <c:v>4527703.4287243886</c:v>
                </c:pt>
                <c:pt idx="332">
                  <c:v>4526102.8164890148</c:v>
                </c:pt>
                <c:pt idx="333">
                  <c:v>4524774.1952648908</c:v>
                </c:pt>
                <c:pt idx="334">
                  <c:v>4523717.077440856</c:v>
                </c:pt>
                <c:pt idx="335">
                  <c:v>4522930.8494895231</c:v>
                </c:pt>
                <c:pt idx="336">
                  <c:v>4522414.769249917</c:v>
                </c:pt>
                <c:pt idx="337">
                  <c:v>4522167.9633046184</c:v>
                </c:pt>
                <c:pt idx="338">
                  <c:v>4522189.4244622765</c:v>
                </c:pt>
                <c:pt idx="339">
                  <c:v>4522478.0093564289</c:v>
                </c:pt>
                <c:pt idx="340">
                  <c:v>4523032.4361715792</c:v>
                </c:pt>
                <c:pt idx="341">
                  <c:v>4523851.2825074913</c:v>
                </c:pt>
                <c:pt idx="342">
                  <c:v>4524932.9833925804</c:v>
                </c:pt>
                <c:pt idx="343">
                  <c:v>4526275.8294571759</c:v>
                </c:pt>
                <c:pt idx="344">
                  <c:v>4527877.9652772946</c:v>
                </c:pt>
                <c:pt idx="345">
                  <c:v>4529737.3878993187</c:v>
                </c:pt>
                <c:pt idx="346">
                  <c:v>4531851.9455557568</c:v>
                </c:pt>
                <c:pt idx="347">
                  <c:v>4534219.336581924</c:v>
                </c:pt>
                <c:pt idx="348">
                  <c:v>4536837.1085430318</c:v>
                </c:pt>
                <c:pt idx="349">
                  <c:v>4539702.6575807547</c:v>
                </c:pt>
                <c:pt idx="350">
                  <c:v>4542813.2279878734</c:v>
                </c:pt>
                <c:pt idx="351">
                  <c:v>4546165.9120190796</c:v>
                </c:pt>
                <c:pt idx="352">
                  <c:v>4549757.6499454379</c:v>
                </c:pt>
                <c:pt idx="353">
                  <c:v>4553585.2303594016</c:v>
                </c:pt>
                <c:pt idx="354">
                  <c:v>4557645.2907365859</c:v>
                </c:pt>
                <c:pt idx="355">
                  <c:v>4561934.3182598008</c:v>
                </c:pt>
                <c:pt idx="356">
                  <c:v>4566448.650910072</c:v>
                </c:pt>
                <c:pt idx="357">
                  <c:v>4571184.4788285866</c:v>
                </c:pt>
                <c:pt idx="358">
                  <c:v>4576137.8459526515</c:v>
                </c:pt>
                <c:pt idx="359">
                  <c:v>4581304.6519278847</c:v>
                </c:pt>
                <c:pt idx="360">
                  <c:v>4586680.6542979497</c:v>
                </c:pt>
                <c:pt idx="361">
                  <c:v>4592261.4709722158</c:v>
                </c:pt>
                <c:pt idx="362">
                  <c:v>4598042.5829707691</c:v>
                </c:pt>
                <c:pt idx="363">
                  <c:v>4604019.3374452405</c:v>
                </c:pt>
                <c:pt idx="364">
                  <c:v>4610186.9509729194</c:v>
                </c:pt>
                <c:pt idx="365">
                  <c:v>4616540.513120655</c:v>
                </c:pt>
                <c:pt idx="366">
                  <c:v>4623074.99027404</c:v>
                </c:pt>
                <c:pt idx="367">
                  <c:v>4629785.2297263946</c:v>
                </c:pt>
                <c:pt idx="368">
                  <c:v>4636665.9640210988</c:v>
                </c:pt>
                <c:pt idx="369">
                  <c:v>4643711.8155398555</c:v>
                </c:pt>
                <c:pt idx="370">
                  <c:v>4650917.3013285268</c:v>
                </c:pt>
                <c:pt idx="371">
                  <c:v>4658276.8381512892</c:v>
                </c:pt>
                <c:pt idx="372">
                  <c:v>4665784.7477629539</c:v>
                </c:pt>
                <c:pt idx="373">
                  <c:v>4673435.2623884752</c:v>
                </c:pt>
                <c:pt idx="374">
                  <c:v>4681222.5303978575</c:v>
                </c:pt>
                <c:pt idx="375">
                  <c:v>4689140.6221639235</c:v>
                </c:pt>
                <c:pt idx="376">
                  <c:v>4697183.5360897025</c:v>
                </c:pt>
                <c:pt idx="377">
                  <c:v>4705345.2047915608</c:v>
                </c:pt>
                <c:pt idx="378">
                  <c:v>4713619.5014235927</c:v>
                </c:pt>
                <c:pt idx="379">
                  <c:v>4722000.2461282844</c:v>
                </c:pt>
                <c:pt idx="380">
                  <c:v>4730481.2125979913</c:v>
                </c:pt>
                <c:pt idx="381">
                  <c:v>4739056.1347313905</c:v>
                </c:pt>
                <c:pt idx="382">
                  <c:v>4747718.7133687399</c:v>
                </c:pt>
                <c:pt idx="383">
                  <c:v>4756462.6230895342</c:v>
                </c:pt>
                <c:pt idx="384">
                  <c:v>4765281.5190559756</c:v>
                </c:pt>
                <c:pt idx="385">
                  <c:v>4774169.0438855542</c:v>
                </c:pt>
                <c:pt idx="386">
                  <c:v>4783118.8345360393</c:v>
                </c:pt>
                <c:pt idx="387">
                  <c:v>4792124.5291861957</c:v>
                </c:pt>
                <c:pt idx="388">
                  <c:v>4801179.7740956647</c:v>
                </c:pt>
                <c:pt idx="389">
                  <c:v>4810278.2304276451</c:v>
                </c:pt>
                <c:pt idx="390">
                  <c:v>4819413.5810182458</c:v>
                </c:pt>
                <c:pt idx="391">
                  <c:v>4828579.5370767256</c:v>
                </c:pt>
                <c:pt idx="392">
                  <c:v>4837769.8448012015</c:v>
                </c:pt>
                <c:pt idx="393">
                  <c:v>4846978.2918948531</c:v>
                </c:pt>
                <c:pt idx="394">
                  <c:v>4856198.7139681745</c:v>
                </c:pt>
                <c:pt idx="395">
                  <c:v>4865425.0008133482</c:v>
                </c:pt>
                <c:pt idx="396">
                  <c:v>4874651.1025374467</c:v>
                </c:pt>
                <c:pt idx="397">
                  <c:v>4883871.035541811</c:v>
                </c:pt>
                <c:pt idx="398">
                  <c:v>4893078.8883356303</c:v>
                </c:pt>
                <c:pt idx="399">
                  <c:v>4902268.8271725019</c:v>
                </c:pt>
                <c:pt idx="400">
                  <c:v>4911435.1014994858</c:v>
                </c:pt>
                <c:pt idx="401">
                  <c:v>4920572.0492089633</c:v>
                </c:pt>
                <c:pt idx="402">
                  <c:v>4929674.1016844157</c:v>
                </c:pt>
                <c:pt idx="403">
                  <c:v>4938735.7886320604</c:v>
                </c:pt>
                <c:pt idx="404">
                  <c:v>4947751.7426911229</c:v>
                </c:pt>
                <c:pt idx="405">
                  <c:v>4956716.7038163561</c:v>
                </c:pt>
                <c:pt idx="406">
                  <c:v>4965625.523427288</c:v>
                </c:pt>
                <c:pt idx="407">
                  <c:v>4974473.1683194963</c:v>
                </c:pt>
                <c:pt idx="408">
                  <c:v>4983254.7243340677</c:v>
                </c:pt>
                <c:pt idx="409">
                  <c:v>4991965.3997822348</c:v>
                </c:pt>
                <c:pt idx="410">
                  <c:v>5000600.5286229802</c:v>
                </c:pt>
                <c:pt idx="411">
                  <c:v>5009155.573392217</c:v>
                </c:pt>
                <c:pt idx="412">
                  <c:v>5017626.1278829258</c:v>
                </c:pt>
                <c:pt idx="413">
                  <c:v>5026007.9195763916</c:v>
                </c:pt>
                <c:pt idx="414">
                  <c:v>5034296.8118254058</c:v>
                </c:pt>
                <c:pt idx="415">
                  <c:v>5042488.8057910064</c:v>
                </c:pt>
                <c:pt idx="416">
                  <c:v>5050580.0421350012</c:v>
                </c:pt>
                <c:pt idx="417">
                  <c:v>5058566.8024711506</c:v>
                </c:pt>
                <c:pt idx="418">
                  <c:v>5066445.5105784992</c:v>
                </c:pt>
                <c:pt idx="419">
                  <c:v>5074212.733380896</c:v>
                </c:pt>
                <c:pt idx="420">
                  <c:v>5081865.1816972932</c:v>
                </c:pt>
                <c:pt idx="421">
                  <c:v>5089399.7107678931</c:v>
                </c:pt>
                <c:pt idx="422">
                  <c:v>5096813.320561666</c:v>
                </c:pt>
                <c:pt idx="423">
                  <c:v>5104103.155871179</c:v>
                </c:pt>
                <c:pt idx="424">
                  <c:v>5111266.506201054</c:v>
                </c:pt>
                <c:pt idx="425">
                  <c:v>5118300.8054567035</c:v>
                </c:pt>
                <c:pt idx="426">
                  <c:v>5125203.6314402996</c:v>
                </c:pt>
                <c:pt idx="427">
                  <c:v>5131972.7051611757</c:v>
                </c:pt>
                <c:pt idx="428">
                  <c:v>5138605.8899681047</c:v>
                </c:pt>
                <c:pt idx="429">
                  <c:v>5145101.1905110739</c:v>
                </c:pt>
                <c:pt idx="430">
                  <c:v>5151456.7515403116</c:v>
                </c:pt>
                <c:pt idx="431">
                  <c:v>5157670.8565504784</c:v>
                </c:pt>
                <c:pt idx="432">
                  <c:v>5163741.9262779746</c:v>
                </c:pt>
                <c:pt idx="433">
                  <c:v>5169668.5170594007</c:v>
                </c:pt>
                <c:pt idx="434">
                  <c:v>5175449.3190592192</c:v>
                </c:pt>
                <c:pt idx="435">
                  <c:v>5181083.1543746563</c:v>
                </c:pt>
                <c:pt idx="436">
                  <c:v>5186568.9750258541</c:v>
                </c:pt>
                <c:pt idx="437">
                  <c:v>5191905.8608392356</c:v>
                </c:pt>
                <c:pt idx="438">
                  <c:v>5197093.0172319468</c:v>
                </c:pt>
                <c:pt idx="439">
                  <c:v>5202129.7729051458</c:v>
                </c:pt>
                <c:pt idx="440">
                  <c:v>5207015.5774537912</c:v>
                </c:pt>
                <c:pt idx="441">
                  <c:v>5211749.9989004256</c:v>
                </c:pt>
                <c:pt idx="442">
                  <c:v>5216332.7211603094</c:v>
                </c:pt>
                <c:pt idx="443">
                  <c:v>5220763.5414450737</c:v>
                </c:pt>
                <c:pt idx="444">
                  <c:v>5225042.3676118776</c:v>
                </c:pt>
                <c:pt idx="445">
                  <c:v>5229169.2154648602</c:v>
                </c:pt>
                <c:pt idx="446">
                  <c:v>5233144.2060154509</c:v>
                </c:pt>
                <c:pt idx="447">
                  <c:v>5236967.5627079178</c:v>
                </c:pt>
                <c:pt idx="448">
                  <c:v>5240639.6086162664</c:v>
                </c:pt>
                <c:pt idx="449">
                  <c:v>5244160.7636183919</c:v>
                </c:pt>
                <c:pt idx="450">
                  <c:v>5247531.5415531499</c:v>
                </c:pt>
                <c:pt idx="451">
                  <c:v>5250752.5473657632</c:v>
                </c:pt>
                <c:pt idx="452">
                  <c:v>5253824.4742467282</c:v>
                </c:pt>
                <c:pt idx="453">
                  <c:v>5256748.1007691734</c:v>
                </c:pt>
                <c:pt idx="454">
                  <c:v>5259524.2880293233</c:v>
                </c:pt>
                <c:pt idx="455">
                  <c:v>5262153.9767945316</c:v>
                </c:pt>
                <c:pt idx="456">
                  <c:v>5264638.1846630499</c:v>
                </c:pt>
                <c:pt idx="457">
                  <c:v>5266978.0032395041</c:v>
                </c:pt>
                <c:pt idx="458">
                  <c:v>5269174.5953297671</c:v>
                </c:pt>
                <c:pt idx="459">
                  <c:v>5271229.1921587177</c:v>
                </c:pt>
                <c:pt idx="460">
                  <c:v>5273143.090614114</c:v>
                </c:pt>
                <c:pt idx="461">
                  <c:v>5274917.6505196011</c:v>
                </c:pt>
                <c:pt idx="462">
                  <c:v>5276554.2919396376</c:v>
                </c:pt>
                <c:pt idx="463">
                  <c:v>5278054.4925189205</c:v>
                </c:pt>
                <c:pt idx="464">
                  <c:v>5279419.7848586664</c:v>
                </c:pt>
                <c:pt idx="465">
                  <c:v>5280651.7539319089</c:v>
                </c:pt>
                <c:pt idx="466">
                  <c:v>5281752.0345397685</c:v>
                </c:pt>
                <c:pt idx="467">
                  <c:v>5282722.308810466</c:v>
                </c:pt>
                <c:pt idx="468">
                  <c:v>5283564.3037426639</c:v>
                </c:pt>
                <c:pt idx="469">
                  <c:v>5284279.7887945333</c:v>
                </c:pt>
                <c:pt idx="470">
                  <c:v>5284870.5735197924</c:v>
                </c:pt>
                <c:pt idx="471">
                  <c:v>5285338.5052517802</c:v>
                </c:pt>
                <c:pt idx="472">
                  <c:v>5285685.4668364841</c:v>
                </c:pt>
                <c:pt idx="473">
                  <c:v>5285913.3744152971</c:v>
                </c:pt>
                <c:pt idx="474">
                  <c:v>5286024.1752581131</c:v>
                </c:pt>
                <c:pt idx="475">
                  <c:v>5286019.8456472699</c:v>
                </c:pt>
                <c:pt idx="476">
                  <c:v>5285902.3888126966</c:v>
                </c:pt>
                <c:pt idx="477">
                  <c:v>5285673.8329185098</c:v>
                </c:pt>
                <c:pt idx="478">
                  <c:v>5285336.2291011903</c:v>
                </c:pt>
                <c:pt idx="479">
                  <c:v>5284891.6495593702</c:v>
                </c:pt>
                <c:pt idx="480">
                  <c:v>5284342.1856951462</c:v>
                </c:pt>
                <c:pt idx="481">
                  <c:v>5283689.9463067623</c:v>
                </c:pt>
                <c:pt idx="482">
                  <c:v>5282937.0558323953</c:v>
                </c:pt>
                <c:pt idx="483">
                  <c:v>5282085.6526447125</c:v>
                </c:pt>
                <c:pt idx="484">
                  <c:v>5281137.8873957898</c:v>
                </c:pt>
                <c:pt idx="485">
                  <c:v>5280095.9214119054</c:v>
                </c:pt>
                <c:pt idx="486">
                  <c:v>5278961.925137667</c:v>
                </c:pt>
                <c:pt idx="487">
                  <c:v>5277738.0766288694</c:v>
                </c:pt>
                <c:pt idx="488">
                  <c:v>5276426.560093414</c:v>
                </c:pt>
                <c:pt idx="489">
                  <c:v>5275029.5644796081</c:v>
                </c:pt>
                <c:pt idx="490">
                  <c:v>5273549.2821110627</c:v>
                </c:pt>
                <c:pt idx="491">
                  <c:v>5271987.907367425</c:v>
                </c:pt>
                <c:pt idx="492">
                  <c:v>5270347.6354101105</c:v>
                </c:pt>
                <c:pt idx="493">
                  <c:v>5268630.6609521732</c:v>
                </c:pt>
                <c:pt idx="494">
                  <c:v>5266839.1770714428</c:v>
                </c:pt>
                <c:pt idx="495">
                  <c:v>5264975.3740660148</c:v>
                </c:pt>
                <c:pt idx="496">
                  <c:v>5263041.4383511683</c:v>
                </c:pt>
                <c:pt idx="497">
                  <c:v>5261039.5513967667</c:v>
                </c:pt>
                <c:pt idx="498">
                  <c:v>5258971.8887041919</c:v>
                </c:pt>
                <c:pt idx="499">
                  <c:v>5256840.6188218324</c:v>
                </c:pt>
                <c:pt idx="500">
                  <c:v>5254647.9023981616</c:v>
                </c:pt>
                <c:pt idx="501">
                  <c:v>5252395.8912714208</c:v>
                </c:pt>
                <c:pt idx="502">
                  <c:v>5250086.7275949176</c:v>
                </c:pt>
                <c:pt idx="503">
                  <c:v>5247722.5429969709</c:v>
                </c:pt>
                <c:pt idx="504">
                  <c:v>5245305.457774505</c:v>
                </c:pt>
                <c:pt idx="505">
                  <c:v>5242837.5801193276</c:v>
                </c:pt>
                <c:pt idx="506">
                  <c:v>5240321.0053761015</c:v>
                </c:pt>
                <c:pt idx="507">
                  <c:v>5237757.815331066</c:v>
                </c:pt>
                <c:pt idx="508">
                  <c:v>5235150.077530534</c:v>
                </c:pt>
                <c:pt idx="509">
                  <c:v>5232499.844628226</c:v>
                </c:pt>
                <c:pt idx="510">
                  <c:v>5229809.1537605012</c:v>
                </c:pt>
                <c:pt idx="511">
                  <c:v>5227080.025948572</c:v>
                </c:pt>
                <c:pt idx="512">
                  <c:v>5224314.4655267801</c:v>
                </c:pt>
                <c:pt idx="513">
                  <c:v>5221514.4595960574</c:v>
                </c:pt>
                <c:pt idx="514">
                  <c:v>5218681.9775016792</c:v>
                </c:pt>
                <c:pt idx="515">
                  <c:v>5215818.9703344591</c:v>
                </c:pt>
                <c:pt idx="516">
                  <c:v>5212927.3704545433</c:v>
                </c:pt>
                <c:pt idx="517">
                  <c:v>5210009.091036967</c:v>
                </c:pt>
                <c:pt idx="518">
                  <c:v>5207066.0256381873</c:v>
                </c:pt>
                <c:pt idx="519">
                  <c:v>5204100.047782789</c:v>
                </c:pt>
                <c:pt idx="520">
                  <c:v>5201113.0105696041</c:v>
                </c:pt>
                <c:pt idx="521">
                  <c:v>5198106.7462964999</c:v>
                </c:pt>
                <c:pt idx="522">
                  <c:v>5195083.0661031064</c:v>
                </c:pt>
                <c:pt idx="523">
                  <c:v>5192043.7596307807</c:v>
                </c:pt>
                <c:pt idx="524">
                  <c:v>5188990.594699122</c:v>
                </c:pt>
                <c:pt idx="525">
                  <c:v>5185925.3169983821</c:v>
                </c:pt>
                <c:pt idx="526">
                  <c:v>5182849.6497971183</c:v>
                </c:pt>
                <c:pt idx="527">
                  <c:v>5179765.2936644796</c:v>
                </c:pt>
                <c:pt idx="528">
                  <c:v>5176673.9262065226</c:v>
                </c:pt>
                <c:pt idx="529">
                  <c:v>5173577.2018159833</c:v>
                </c:pt>
                <c:pt idx="530">
                  <c:v>5170476.751434952</c:v>
                </c:pt>
                <c:pt idx="531">
                  <c:v>5167374.182329908</c:v>
                </c:pt>
                <c:pt idx="532">
                  <c:v>5164271.077878613</c:v>
                </c:pt>
                <c:pt idx="533">
                  <c:v>5161168.9973683655</c:v>
                </c:pt>
                <c:pt idx="534">
                  <c:v>5158069.4758051569</c:v>
                </c:pt>
                <c:pt idx="535">
                  <c:v>5154974.0237332573</c:v>
                </c:pt>
                <c:pt idx="536">
                  <c:v>5151884.1270648362</c:v>
                </c:pt>
                <c:pt idx="537">
                  <c:v>5148801.2469191765</c:v>
                </c:pt>
                <c:pt idx="538">
                  <c:v>5145726.8194711218</c:v>
                </c:pt>
                <c:pt idx="539">
                  <c:v>5142662.2558083721</c:v>
                </c:pt>
                <c:pt idx="540">
                  <c:v>5139608.9417972919</c:v>
                </c:pt>
                <c:pt idx="541">
                  <c:v>5136568.2379568946</c:v>
                </c:pt>
                <c:pt idx="542">
                  <c:v>5133541.4793406958</c:v>
                </c:pt>
                <c:pt idx="543">
                  <c:v>5130529.9754261523</c:v>
                </c:pt>
                <c:pt idx="544">
                  <c:v>5127535.0100114113</c:v>
                </c:pt>
                <c:pt idx="545">
                  <c:v>5124557.8411191078</c:v>
                </c:pt>
                <c:pt idx="546">
                  <c:v>5121599.700906992</c:v>
                </c:pt>
                <c:pt idx="547">
                  <c:v>5118661.7955851592</c:v>
                </c:pt>
                <c:pt idx="548">
                  <c:v>5115745.3053396754</c:v>
                </c:pt>
                <c:pt idx="549">
                  <c:v>5112851.3842624296</c:v>
                </c:pt>
                <c:pt idx="550">
                  <c:v>5109981.1602870319</c:v>
                </c:pt>
                <c:pt idx="551">
                  <c:v>5107135.7351306155</c:v>
                </c:pt>
                <c:pt idx="552">
                  <c:v>5104316.1842413964</c:v>
                </c:pt>
                <c:pt idx="553">
                  <c:v>5101523.5567518789</c:v>
                </c:pt>
                <c:pt idx="554">
                  <c:v>5098758.875437595</c:v>
                </c:pt>
                <c:pt idx="555">
                  <c:v>5096023.1366812848</c:v>
                </c:pt>
                <c:pt idx="556">
                  <c:v>5093317.3104424477</c:v>
                </c:pt>
                <c:pt idx="557">
                  <c:v>5090642.3402321832</c:v>
                </c:pt>
                <c:pt idx="558">
                  <c:v>5087999.1430932861</c:v>
                </c:pt>
                <c:pt idx="559">
                  <c:v>5085388.609585546</c:v>
                </c:pt>
                <c:pt idx="560">
                  <c:v>5082811.6037762249</c:v>
                </c:pt>
                <c:pt idx="561">
                  <c:v>5080268.9632356949</c:v>
                </c:pt>
                <c:pt idx="562">
                  <c:v>5077761.4990382362</c:v>
                </c:pt>
                <c:pt idx="563">
                  <c:v>5075289.9957679929</c:v>
                </c:pt>
                <c:pt idx="564">
                  <c:v>5072855.2115301071</c:v>
                </c:pt>
                <c:pt idx="565">
                  <c:v>5070457.8779670466</c:v>
                </c:pt>
                <c:pt idx="566">
                  <c:v>5068098.7002801755</c:v>
                </c:pt>
                <c:pt idx="567">
                  <c:v>5065778.3572565885</c:v>
                </c:pt>
                <c:pt idx="568">
                  <c:v>5063497.5013012756</c:v>
                </c:pt>
                <c:pt idx="569">
                  <c:v>5061256.7584746657</c:v>
                </c:pt>
                <c:pt idx="570">
                  <c:v>5059056.728535614</c:v>
                </c:pt>
                <c:pt idx="571">
                  <c:v>5056897.9849899057</c:v>
                </c:pt>
                <c:pt idx="572">
                  <c:v>5054781.0751443468</c:v>
                </c:pt>
                <c:pt idx="573">
                  <c:v>5052706.5201665321</c:v>
                </c:pt>
                <c:pt idx="574">
                  <c:v>5050674.8151503606</c:v>
                </c:pt>
                <c:pt idx="575">
                  <c:v>5048686.4291874124</c:v>
                </c:pt>
                <c:pt idx="576">
                  <c:v>5046741.8054442536</c:v>
                </c:pt>
                <c:pt idx="577">
                  <c:v>5044841.3612457914</c:v>
                </c:pt>
                <c:pt idx="578">
                  <c:v>5042985.4881647555</c:v>
                </c:pt>
                <c:pt idx="579">
                  <c:v>5041174.5521174315</c:v>
                </c:pt>
                <c:pt idx="580">
                  <c:v>5039408.8934657248</c:v>
                </c:pt>
                <c:pt idx="581">
                  <c:v>5037688.8271256825</c:v>
                </c:pt>
                <c:pt idx="582">
                  <c:v>5036014.642682557</c:v>
                </c:pt>
                <c:pt idx="583">
                  <c:v>5034386.6045125313</c:v>
                </c:pt>
                <c:pt idx="584">
                  <c:v>5032804.9519112026</c:v>
                </c:pt>
                <c:pt idx="585">
                  <c:v>5031269.8992289258</c:v>
                </c:pt>
                <c:pt idx="586">
                  <c:v>5029781.6360131223</c:v>
                </c:pt>
                <c:pt idx="587">
                  <c:v>5028340.3271576492</c:v>
                </c:pt>
                <c:pt idx="588">
                  <c:v>5026946.1130593289</c:v>
                </c:pt>
                <c:pt idx="589">
                  <c:v>5025599.1097817235</c:v>
                </c:pt>
                <c:pt idx="590">
                  <c:v>5024299.4092262546</c:v>
                </c:pt>
                <c:pt idx="591">
                  <c:v>5023047.0793107441</c:v>
                </c:pt>
                <c:pt idx="592">
                  <c:v>5021842.1641554618</c:v>
                </c:pt>
                <c:pt idx="593">
                  <c:v>5020684.6842767531</c:v>
                </c:pt>
                <c:pt idx="594">
                  <c:v>5019574.6367883142</c:v>
                </c:pt>
                <c:pt idx="595">
                  <c:v>5018511.9956101803</c:v>
                </c:pt>
                <c:pt idx="596">
                  <c:v>5017496.711685488</c:v>
                </c:pt>
                <c:pt idx="597">
                  <c:v>5016528.7132050516</c:v>
                </c:pt>
                <c:pt idx="598">
                  <c:v>5015607.9058398083</c:v>
                </c:pt>
                <c:pt idx="599">
                  <c:v>5014734.1729811579</c:v>
                </c:pt>
                <c:pt idx="600">
                  <c:v>5013907.3759892303</c:v>
                </c:pt>
                <c:pt idx="601">
                  <c:v>5013127.354449098</c:v>
                </c:pt>
                <c:pt idx="602">
                  <c:v>5012393.9264349435</c:v>
                </c:pt>
                <c:pt idx="603">
                  <c:v>5011706.8887821781</c:v>
                </c:pt>
                <c:pt idx="604">
                  <c:v>5011066.0173675185</c:v>
                </c:pt>
                <c:pt idx="605">
                  <c:v>5010471.0673969891</c:v>
                </c:pt>
                <c:pt idx="606">
                  <c:v>5009921.7737018233</c:v>
                </c:pt>
                <c:pt idx="607">
                  <c:v>5009417.8510422399</c:v>
                </c:pt>
                <c:pt idx="608">
                  <c:v>5008958.9944190308</c:v>
                </c:pt>
                <c:pt idx="609">
                  <c:v>5008544.8793929145</c:v>
                </c:pt>
                <c:pt idx="610">
                  <c:v>5008175.1624115752</c:v>
                </c:pt>
                <c:pt idx="611">
                  <c:v>5007849.4811443249</c:v>
                </c:pt>
                <c:pt idx="612">
                  <c:v>5007567.45482428</c:v>
                </c:pt>
                <c:pt idx="613">
                  <c:v>5007328.6845979625</c:v>
                </c:pt>
                <c:pt idx="614">
                  <c:v>5007132.7538822144</c:v>
                </c:pt>
                <c:pt idx="615">
                  <c:v>5006979.2287282962</c:v>
                </c:pt>
                <c:pt idx="616">
                  <c:v>5006867.6581930444</c:v>
                </c:pt>
                <c:pt idx="617">
                  <c:v>5006797.5747169387</c:v>
                </c:pt>
                <c:pt idx="618">
                  <c:v>5006768.4945089174</c:v>
                </c:pt>
                <c:pt idx="619">
                  <c:v>5006779.9179377919</c:v>
                </c:pt>
                <c:pt idx="620">
                  <c:v>5006831.3299300652</c:v>
                </c:pt>
                <c:pt idx="621">
                  <c:v>5006922.2003739802</c:v>
                </c:pt>
                <c:pt idx="622">
                  <c:v>5007051.984529594</c:v>
                </c:pt>
                <c:pt idx="623">
                  <c:v>5007220.1234446689</c:v>
                </c:pt>
                <c:pt idx="624">
                  <c:v>5007426.0443761731</c:v>
                </c:pt>
                <c:pt idx="625">
                  <c:v>5007669.1612171438</c:v>
                </c:pt>
                <c:pt idx="626">
                  <c:v>5007948.8749286998</c:v>
                </c:pt>
                <c:pt idx="627">
                  <c:v>5008264.5739769368</c:v>
                </c:pt>
                <c:pt idx="628">
                  <c:v>5008615.6347744614</c:v>
                </c:pt>
                <c:pt idx="629">
                  <c:v>5009001.4221262988</c:v>
                </c:pt>
                <c:pt idx="630">
                  <c:v>5009421.2896798979</c:v>
                </c:pt>
                <c:pt idx="631">
                  <c:v>5009874.5803789571</c:v>
                </c:pt>
                <c:pt idx="632">
                  <c:v>5010360.6269207858</c:v>
                </c:pt>
                <c:pt idx="633">
                  <c:v>5010878.7522168988</c:v>
                </c:pt>
                <c:pt idx="634">
                  <c:v>5011428.2698565554</c:v>
                </c:pt>
                <c:pt idx="635">
                  <c:v>5012008.4845729237</c:v>
                </c:pt>
                <c:pt idx="636">
                  <c:v>5012618.6927115647</c:v>
                </c:pt>
                <c:pt idx="637">
                  <c:v>5013258.1827009106</c:v>
                </c:pt>
                <c:pt idx="638">
                  <c:v>5013926.2355244271</c:v>
                </c:pt>
                <c:pt idx="639">
                  <c:v>5014622.1251941137</c:v>
                </c:pt>
                <c:pt idx="640">
                  <c:v>5015345.1192250308</c:v>
                </c:pt>
                <c:pt idx="641">
                  <c:v>5016094.4791105008</c:v>
                </c:pt>
                <c:pt idx="642">
                  <c:v>5016869.4607976628</c:v>
                </c:pt>
                <c:pt idx="643">
                  <c:v>5017669.3151630228</c:v>
                </c:pt>
                <c:pt idx="644">
                  <c:v>5018493.2884876784</c:v>
                </c:pt>
                <c:pt idx="645">
                  <c:v>5019340.6229318585</c:v>
                </c:pt>
                <c:pt idx="646">
                  <c:v>5020210.5570084434</c:v>
                </c:pt>
                <c:pt idx="647">
                  <c:v>5021102.3260551216</c:v>
                </c:pt>
                <c:pt idx="648">
                  <c:v>5022015.1627048403</c:v>
                </c:pt>
                <c:pt idx="649">
                  <c:v>5022948.2973542046</c:v>
                </c:pt>
                <c:pt idx="650">
                  <c:v>5023900.9586294908</c:v>
                </c:pt>
                <c:pt idx="651">
                  <c:v>5024872.3738499302</c:v>
                </c:pt>
                <c:pt idx="652">
                  <c:v>5025861.7694879333</c:v>
                </c:pt>
                <c:pt idx="653">
                  <c:v>5026868.3716259152</c:v>
                </c:pt>
                <c:pt idx="654">
                  <c:v>5027891.4064094042</c:v>
                </c:pt>
                <c:pt idx="655">
                  <c:v>5028930.1004960947</c:v>
                </c:pt>
                <c:pt idx="656">
                  <c:v>5029983.6815005383</c:v>
                </c:pt>
                <c:pt idx="657">
                  <c:v>5031051.3784341495</c:v>
                </c:pt>
                <c:pt idx="658">
                  <c:v>5032132.4221402183</c:v>
                </c:pt>
                <c:pt idx="659">
                  <c:v>5033226.0457236292</c:v>
                </c:pt>
                <c:pt idx="660">
                  <c:v>5034331.4849749859</c:v>
                </c:pt>
                <c:pt idx="661">
                  <c:v>5035447.9787888573</c:v>
                </c:pt>
                <c:pt idx="662">
                  <c:v>5036574.7695758557</c:v>
                </c:pt>
                <c:pt idx="663">
                  <c:v>5037711.1036682762</c:v>
                </c:pt>
                <c:pt idx="664">
                  <c:v>5038856.2317190273</c:v>
                </c:pt>
                <c:pt idx="665">
                  <c:v>5040009.4090935998</c:v>
                </c:pt>
                <c:pt idx="666">
                  <c:v>5041169.8962548226</c:v>
                </c:pt>
                <c:pt idx="667">
                  <c:v>5042336.9591401508</c:v>
                </c:pt>
                <c:pt idx="668">
                  <c:v>5043509.8695312841</c:v>
                </c:pt>
                <c:pt idx="669">
                  <c:v>5044687.9054158619</c:v>
                </c:pt>
                <c:pt idx="670">
                  <c:v>5045870.3513410445</c:v>
                </c:pt>
                <c:pt idx="671">
                  <c:v>5047056.4987587705</c:v>
                </c:pt>
                <c:pt idx="672">
                  <c:v>5048245.6463625003</c:v>
                </c:pt>
                <c:pt idx="673">
                  <c:v>5049437.1004152587</c:v>
                </c:pt>
                <c:pt idx="674">
                  <c:v>5050630.1750688218</c:v>
                </c:pt>
                <c:pt idx="675">
                  <c:v>5051824.1926738694</c:v>
                </c:pt>
                <c:pt idx="676">
                  <c:v>5053018.4840809666</c:v>
                </c:pt>
                <c:pt idx="677">
                  <c:v>5054212.3889322318</c:v>
                </c:pt>
                <c:pt idx="678">
                  <c:v>5055405.2559435675</c:v>
                </c:pt>
                <c:pt idx="679">
                  <c:v>5056596.4431773331</c:v>
                </c:pt>
                <c:pt idx="680">
                  <c:v>5057785.318305362</c:v>
                </c:pt>
                <c:pt idx="681">
                  <c:v>5058971.2588622207</c:v>
                </c:pt>
                <c:pt idx="682">
                  <c:v>5060153.6524886386</c:v>
                </c:pt>
                <c:pt idx="683">
                  <c:v>5061331.8971650265</c:v>
                </c:pt>
                <c:pt idx="684">
                  <c:v>5062505.4014350278</c:v>
                </c:pt>
                <c:pt idx="685">
                  <c:v>5063673.5846190583</c:v>
                </c:pt>
                <c:pt idx="686">
                  <c:v>5064835.8770177877</c:v>
                </c:pt>
                <c:pt idx="687">
                  <c:v>5065991.72010554</c:v>
                </c:pt>
                <c:pt idx="688">
                  <c:v>5067140.5667135939</c:v>
                </c:pt>
                <c:pt idx="689">
                  <c:v>5068281.8812033786</c:v>
                </c:pt>
                <c:pt idx="690">
                  <c:v>5069415.1396295698</c:v>
                </c:pt>
                <c:pt idx="691">
                  <c:v>5070539.8298930908</c:v>
                </c:pt>
                <c:pt idx="692">
                  <c:v>5071655.4518840564</c:v>
                </c:pt>
                <c:pt idx="693">
                  <c:v>5072761.5176146869</c:v>
                </c:pt>
                <c:pt idx="694">
                  <c:v>5073857.5513422266</c:v>
                </c:pt>
                <c:pt idx="695">
                  <c:v>5074943.0896819383</c:v>
                </c:pt>
                <c:pt idx="696">
                  <c:v>5076017.6817102171</c:v>
                </c:pt>
                <c:pt idx="697">
                  <c:v>5077080.8890579073</c:v>
                </c:pt>
                <c:pt idx="698">
                  <c:v>5078132.2859938908</c:v>
                </c:pt>
                <c:pt idx="699">
                  <c:v>5079171.4594990415</c:v>
                </c:pt>
                <c:pt idx="700">
                  <c:v>5080198.0093306396</c:v>
                </c:pt>
                <c:pt idx="701">
                  <c:v>5081211.5480773477</c:v>
                </c:pt>
                <c:pt idx="702">
                  <c:v>5082211.7012048587</c:v>
                </c:pt>
                <c:pt idx="703">
                  <c:v>5083198.1070923321</c:v>
                </c:pt>
                <c:pt idx="704">
                  <c:v>5084170.4170597475</c:v>
                </c:pt>
                <c:pt idx="705">
                  <c:v>5085128.2953863051</c:v>
                </c:pt>
                <c:pt idx="706">
                  <c:v>5086071.4193200031</c:v>
                </c:pt>
                <c:pt idx="707">
                  <c:v>5086999.4790785462</c:v>
                </c:pt>
                <c:pt idx="708">
                  <c:v>5087912.1778417248</c:v>
                </c:pt>
                <c:pt idx="709">
                  <c:v>5088809.2317354251</c:v>
                </c:pt>
                <c:pt idx="710">
                  <c:v>5089690.369807424</c:v>
                </c:pt>
                <c:pt idx="711">
                  <c:v>5090555.3339951374</c:v>
                </c:pt>
                <c:pt idx="712">
                  <c:v>5091403.8790854849</c:v>
                </c:pt>
                <c:pt idx="713">
                  <c:v>5092235.7726670429</c:v>
                </c:pt>
                <c:pt idx="714">
                  <c:v>5093050.7950746678</c:v>
                </c:pt>
                <c:pt idx="715">
                  <c:v>5093848.739326763</c:v>
                </c:pt>
                <c:pt idx="716">
                  <c:v>5094629.4110553702</c:v>
                </c:pt>
                <c:pt idx="717">
                  <c:v>5095392.6284292713</c:v>
                </c:pt>
                <c:pt idx="718">
                  <c:v>5096138.2220702972</c:v>
                </c:pt>
                <c:pt idx="719">
                  <c:v>5096866.0349630155</c:v>
                </c:pt>
                <c:pt idx="720">
                  <c:v>5097575.9223580025</c:v>
                </c:pt>
                <c:pt idx="721">
                  <c:v>5098267.7516688863</c:v>
                </c:pt>
                <c:pt idx="722">
                  <c:v>5098941.4023633609</c:v>
                </c:pt>
                <c:pt idx="723">
                  <c:v>5099596.7658483563</c:v>
                </c:pt>
                <c:pt idx="724">
                  <c:v>5100233.7453495748</c:v>
                </c:pt>
                <c:pt idx="725">
                  <c:v>5100852.2557855751</c:v>
                </c:pt>
                <c:pt idx="726">
                  <c:v>5101452.2236366179</c:v>
                </c:pt>
                <c:pt idx="727">
                  <c:v>5102033.5868084524</c:v>
                </c:pt>
                <c:pt idx="728">
                  <c:v>5102596.2944912584</c:v>
                </c:pt>
                <c:pt idx="729">
                  <c:v>5103140.3070139252</c:v>
                </c:pt>
                <c:pt idx="730">
                  <c:v>5103665.5956938751</c:v>
                </c:pt>
                <c:pt idx="731">
                  <c:v>5104172.1426826185</c:v>
                </c:pt>
                <c:pt idx="732">
                  <c:v>5104659.9408072429</c:v>
                </c:pt>
                <c:pt idx="733">
                  <c:v>5105128.9934080178</c:v>
                </c:pt>
                <c:pt idx="734">
                  <c:v>5105579.3141723201</c:v>
                </c:pt>
                <c:pt idx="735">
                  <c:v>5106010.9269650606</c:v>
                </c:pt>
                <c:pt idx="736">
                  <c:v>5106423.8656558003</c:v>
                </c:pt>
                <c:pt idx="737">
                  <c:v>5106818.1739427531</c:v>
                </c:pt>
                <c:pt idx="738">
                  <c:v>5107193.9051738447</c:v>
                </c:pt>
                <c:pt idx="739">
                  <c:v>5107551.1221650215</c:v>
                </c:pt>
                <c:pt idx="740">
                  <c:v>5107889.8970159851</c:v>
                </c:pt>
                <c:pt idx="741">
                  <c:v>5108210.3109235251</c:v>
                </c:pt>
                <c:pt idx="742">
                  <c:v>5108512.4539926387</c:v>
                </c:pt>
                <c:pt idx="743">
                  <c:v>5108796.4250455946</c:v>
                </c:pt>
                <c:pt idx="744">
                  <c:v>5109062.3314291174</c:v>
                </c:pt>
                <c:pt idx="745">
                  <c:v>5109310.2888198625</c:v>
                </c:pt>
                <c:pt idx="746">
                  <c:v>5109540.4210283384</c:v>
                </c:pt>
                <c:pt idx="747">
                  <c:v>5109752.8598014424</c:v>
                </c:pt>
                <c:pt idx="748">
                  <c:v>5109947.7446237644</c:v>
                </c:pt>
                <c:pt idx="749">
                  <c:v>5110125.2225178145</c:v>
                </c:pt>
                <c:pt idx="750">
                  <c:v>5110285.4478433225</c:v>
                </c:pt>
                <c:pt idx="751">
                  <c:v>5110428.5820957702</c:v>
                </c:pt>
                <c:pt idx="752">
                  <c:v>5110554.7937042806</c:v>
                </c:pt>
                <c:pt idx="753">
                  <c:v>5110664.2578290189</c:v>
                </c:pt>
                <c:pt idx="754">
                  <c:v>5110757.156158247</c:v>
                </c:pt>
                <c:pt idx="755">
                  <c:v>5110833.6767051527</c:v>
                </c:pt>
                <c:pt idx="756">
                  <c:v>5110894.0136045981</c:v>
                </c:pt>
                <c:pt idx="757">
                  <c:v>5110938.3669099016</c:v>
                </c:pt>
                <c:pt idx="758">
                  <c:v>5110966.9423897946</c:v>
                </c:pt>
                <c:pt idx="759">
                  <c:v>5110979.9513256587</c:v>
                </c:pt>
                <c:pt idx="760">
                  <c:v>5110977.6103091696</c:v>
                </c:pt>
                <c:pt idx="761">
                  <c:v>5110960.1410404574</c:v>
                </c:pt>
                <c:pt idx="762">
                  <c:v>5110927.7701269016</c:v>
                </c:pt>
                <c:pt idx="763">
                  <c:v>5110880.7288826536</c:v>
                </c:pt>
                <c:pt idx="764">
                  <c:v>5110819.2531290082</c:v>
                </c:pt>
                <c:pt idx="765">
                  <c:v>5110743.5829957118</c:v>
                </c:pt>
                <c:pt idx="766">
                  <c:v>5110653.9627233129</c:v>
                </c:pt>
                <c:pt idx="767">
                  <c:v>5110550.6404666416</c:v>
                </c:pt>
                <c:pt idx="768">
                  <c:v>5110433.8680995116</c:v>
                </c:pt>
                <c:pt idx="769">
                  <c:v>5110303.9010207402</c:v>
                </c:pt>
                <c:pt idx="770">
                  <c:v>5110160.9979615565</c:v>
                </c:pt>
                <c:pt idx="771">
                  <c:v>5110005.4207944917</c:v>
                </c:pt>
                <c:pt idx="772">
                  <c:v>5109837.4343438195</c:v>
                </c:pt>
                <c:pt idx="773">
                  <c:v>5109657.3061976302</c:v>
                </c:pt>
                <c:pt idx="774">
                  <c:v>5109465.3065216048</c:v>
                </c:pt>
                <c:pt idx="775">
                  <c:v>5109261.7078745626</c:v>
                </c:pt>
                <c:pt idx="776">
                  <c:v>5109046.7850258453</c:v>
                </c:pt>
                <c:pt idx="777">
                  <c:v>5108820.8147745999</c:v>
                </c:pt>
                <c:pt idx="778">
                  <c:v>5108584.0757710282</c:v>
                </c:pt>
                <c:pt idx="779">
                  <c:v>5108336.8483396508</c:v>
                </c:pt>
                <c:pt idx="780">
                  <c:v>5108079.4143046485</c:v>
                </c:pt>
                <c:pt idx="781">
                  <c:v>5107812.0568173314</c:v>
                </c:pt>
                <c:pt idx="782">
                  <c:v>5107535.0601857826</c:v>
                </c:pt>
                <c:pt idx="783">
                  <c:v>5107248.7097067283</c:v>
                </c:pt>
                <c:pt idx="784">
                  <c:v>5106953.2914996799</c:v>
                </c:pt>
                <c:pt idx="785">
                  <c:v>5106649.0923433835</c:v>
                </c:pt>
                <c:pt idx="786">
                  <c:v>5106336.3995146258</c:v>
                </c:pt>
                <c:pt idx="787">
                  <c:v>5106015.5006294297</c:v>
                </c:pt>
                <c:pt idx="788">
                  <c:v>5105686.6834866758</c:v>
                </c:pt>
                <c:pt idx="789">
                  <c:v>5105350.2359141847</c:v>
                </c:pt>
                <c:pt idx="790">
                  <c:v>5105006.4456172902</c:v>
                </c:pt>
                <c:pt idx="791">
                  <c:v>5104655.6000299333</c:v>
                </c:pt>
                <c:pt idx="792">
                  <c:v>5104297.9861683045</c:v>
                </c:pt>
                <c:pt idx="793">
                  <c:v>5103933.8904870627</c:v>
                </c:pt>
                <c:pt idx="794">
                  <c:v>5103563.5987381479</c:v>
                </c:pt>
                <c:pt idx="795">
                  <c:v>5103187.3958322136</c:v>
                </c:pt>
                <c:pt idx="796">
                  <c:v>5102805.565702701</c:v>
                </c:pt>
                <c:pt idx="797">
                  <c:v>5102418.3911725702</c:v>
                </c:pt>
                <c:pt idx="798">
                  <c:v>5102026.1538237026</c:v>
                </c:pt>
                <c:pt idx="799">
                  <c:v>5101629.1338689951</c:v>
                </c:pt>
                <c:pt idx="800">
                  <c:v>5101227.6100271605</c:v>
                </c:pt>
                <c:pt idx="801">
                  <c:v>5100821.8594002314</c:v>
                </c:pt>
                <c:pt idx="802">
                  <c:v>5100412.1573538017</c:v>
                </c:pt>
                <c:pt idx="803">
                  <c:v>5099998.7773999935</c:v>
                </c:pt>
                <c:pt idx="804">
                  <c:v>5099581.9910831694</c:v>
                </c:pt>
                <c:pt idx="805">
                  <c:v>5099162.0678683901</c:v>
                </c:pt>
                <c:pt idx="806">
                  <c:v>5098739.2750326274</c:v>
                </c:pt>
                <c:pt idx="807">
                  <c:v>5098313.8775587305</c:v>
                </c:pt>
                <c:pt idx="808">
                  <c:v>5097886.1380321551</c:v>
                </c:pt>
                <c:pt idx="809">
                  <c:v>5097456.3165404452</c:v>
                </c:pt>
                <c:pt idx="810">
                  <c:v>5097024.6705754856</c:v>
                </c:pt>
                <c:pt idx="811">
                  <c:v>5096591.4549385058</c:v>
                </c:pt>
                <c:pt idx="812">
                  <c:v>5096156.921647842</c:v>
                </c:pt>
                <c:pt idx="813">
                  <c:v>5095721.3198494595</c:v>
                </c:pt>
                <c:pt idx="814">
                  <c:v>5095284.8957302179</c:v>
                </c:pt>
                <c:pt idx="815">
                  <c:v>5094847.8924338827</c:v>
                </c:pt>
                <c:pt idx="816">
                  <c:v>5094410.5499798814</c:v>
                </c:pt>
                <c:pt idx="817">
                  <c:v>5093973.1051847879</c:v>
                </c:pt>
                <c:pt idx="818">
                  <c:v>5093535.7915865285</c:v>
                </c:pt>
                <c:pt idx="819">
                  <c:v>5093098.8393713115</c:v>
                </c:pt>
                <c:pt idx="820">
                  <c:v>5092662.4753032587</c:v>
                </c:pt>
                <c:pt idx="821">
                  <c:v>5092226.9226567307</c:v>
                </c:pt>
                <c:pt idx="822">
                  <c:v>5091792.4011513432</c:v>
                </c:pt>
                <c:pt idx="823">
                  <c:v>5091359.1268896544</c:v>
                </c:pt>
                <c:pt idx="824">
                  <c:v>5090927.3122975118</c:v>
                </c:pt>
                <c:pt idx="825">
                  <c:v>5090497.1660670461</c:v>
                </c:pt>
                <c:pt idx="826">
                  <c:v>5090068.8931023041</c:v>
                </c:pt>
                <c:pt idx="827">
                  <c:v>5089642.6944674943</c:v>
                </c:pt>
                <c:pt idx="828">
                  <c:v>5089218.7673378428</c:v>
                </c:pt>
                <c:pt idx="829">
                  <c:v>5088797.3049530284</c:v>
                </c:pt>
                <c:pt idx="830">
                  <c:v>5088378.4965731977</c:v>
                </c:pt>
                <c:pt idx="831">
                  <c:v>5087962.5274375295</c:v>
                </c:pt>
                <c:pt idx="832">
                  <c:v>5087549.5787253361</c:v>
                </c:pt>
                <c:pt idx="833">
                  <c:v>5087139.8275196822</c:v>
                </c:pt>
                <c:pt idx="834">
                  <c:v>5086733.446773503</c:v>
                </c:pt>
                <c:pt idx="835">
                  <c:v>5086330.6052782033</c:v>
                </c:pt>
                <c:pt idx="836">
                  <c:v>5085931.4676347123</c:v>
                </c:pt>
                <c:pt idx="837">
                  <c:v>5085536.1942269821</c:v>
                </c:pt>
                <c:pt idx="838">
                  <c:v>5085144.9411978945</c:v>
                </c:pt>
                <c:pt idx="839">
                  <c:v>5084757.8604275733</c:v>
                </c:pt>
                <c:pt idx="840">
                  <c:v>5084375.0995140644</c:v>
                </c:pt>
                <c:pt idx="841">
                  <c:v>5083996.801756368</c:v>
                </c:pt>
                <c:pt idx="842">
                  <c:v>5083623.1061397968</c:v>
                </c:pt>
                <c:pt idx="843">
                  <c:v>5083254.1473236401</c:v>
                </c:pt>
                <c:pt idx="844">
                  <c:v>5082890.055631103</c:v>
                </c:pt>
                <c:pt idx="845">
                  <c:v>5082530.9570415048</c:v>
                </c:pt>
                <c:pt idx="846">
                  <c:v>5082176.9731847038</c:v>
                </c:pt>
                <c:pt idx="847">
                  <c:v>5081828.2213377273</c:v>
                </c:pt>
                <c:pt idx="848">
                  <c:v>5081484.814423576</c:v>
                </c:pt>
                <c:pt idx="849">
                  <c:v>5081146.861012185</c:v>
                </c:pt>
                <c:pt idx="850">
                  <c:v>5080814.4653234985</c:v>
                </c:pt>
                <c:pt idx="851">
                  <c:v>5080487.7272326527</c:v>
                </c:pt>
                <c:pt idx="852">
                  <c:v>5080166.7422772208</c:v>
                </c:pt>
                <c:pt idx="853">
                  <c:v>5079851.6016664924</c:v>
                </c:pt>
                <c:pt idx="854">
                  <c:v>5079542.3922927761</c:v>
                </c:pt>
                <c:pt idx="855">
                  <c:v>5079239.1967446739</c:v>
                </c:pt>
                <c:pt idx="856">
                  <c:v>5078942.0933223106</c:v>
                </c:pt>
                <c:pt idx="857">
                  <c:v>5078651.1560544875</c:v>
                </c:pt>
                <c:pt idx="858">
                  <c:v>5078366.4547177218</c:v>
                </c:pt>
                <c:pt idx="859">
                  <c:v>5078088.0548571525</c:v>
                </c:pt>
                <c:pt idx="860">
                  <c:v>5077816.0178092718</c:v>
                </c:pt>
                <c:pt idx="861">
                  <c:v>5077550.4007264553</c:v>
                </c:pt>
                <c:pt idx="862">
                  <c:v>5077291.2566032568</c:v>
                </c:pt>
                <c:pt idx="863">
                  <c:v>5077038.6343044359</c:v>
                </c:pt>
                <c:pt idx="864">
                  <c:v>5076792.5785946855</c:v>
                </c:pt>
                <c:pt idx="865">
                  <c:v>5076553.1301700268</c:v>
                </c:pt>
                <c:pt idx="866">
                  <c:v>5076320.3256908385</c:v>
                </c:pt>
                <c:pt idx="867">
                  <c:v>5076094.19781648</c:v>
                </c:pt>
                <c:pt idx="868">
                  <c:v>5075874.7752414858</c:v>
                </c:pt>
                <c:pt idx="869">
                  <c:v>5075662.0827332884</c:v>
                </c:pt>
                <c:pt idx="870">
                  <c:v>5075456.1411714368</c:v>
                </c:pt>
                <c:pt idx="871">
                  <c:v>5075256.9675882719</c:v>
                </c:pt>
                <c:pt idx="872">
                  <c:v>5075064.5752110314</c:v>
                </c:pt>
                <c:pt idx="873">
                  <c:v>5074878.9735053405</c:v>
                </c:pt>
                <c:pt idx="874">
                  <c:v>5074700.1682200572</c:v>
                </c:pt>
                <c:pt idx="875">
                  <c:v>5074528.1614334332</c:v>
                </c:pt>
                <c:pt idx="876">
                  <c:v>5074362.9516005544</c:v>
                </c:pt>
                <c:pt idx="877">
                  <c:v>5074204.5336020263</c:v>
                </c:pt>
                <c:pt idx="878">
                  <c:v>5074052.8987938613</c:v>
                </c:pt>
                <c:pt idx="879">
                  <c:v>5073908.0350585366</c:v>
                </c:pt>
                <c:pt idx="880">
                  <c:v>5073769.9268571865</c:v>
                </c:pt>
                <c:pt idx="881">
                  <c:v>5073638.5552828787</c:v>
                </c:pt>
                <c:pt idx="882">
                  <c:v>5073513.898114956</c:v>
                </c:pt>
                <c:pt idx="883">
                  <c:v>5073395.9298743876</c:v>
                </c:pt>
                <c:pt idx="884">
                  <c:v>5073284.621880102</c:v>
                </c:pt>
                <c:pt idx="885">
                  <c:v>5073179.9423062634</c:v>
                </c:pt>
                <c:pt idx="886">
                  <c:v>5073081.8562404411</c:v>
                </c:pt>
                <c:pt idx="887">
                  <c:v>5072990.3257426517</c:v>
                </c:pt>
                <c:pt idx="888">
                  <c:v>5072905.3099052198</c:v>
                </c:pt>
                <c:pt idx="889">
                  <c:v>5072826.7649134258</c:v>
                </c:pt>
                <c:pt idx="890">
                  <c:v>5072754.6441069003</c:v>
                </c:pt>
                <c:pt idx="891">
                  <c:v>5072688.8980417289</c:v>
                </c:pt>
                <c:pt idx="892">
                  <c:v>5072629.474553219</c:v>
                </c:pt>
                <c:pt idx="893">
                  <c:v>5072576.3188193049</c:v>
                </c:pt>
                <c:pt idx="894">
                  <c:v>5072529.3734245365</c:v>
                </c:pt>
                <c:pt idx="895">
                  <c:v>5072488.5784246242</c:v>
                </c:pt>
                <c:pt idx="896">
                  <c:v>5072453.8714114968</c:v>
                </c:pt>
                <c:pt idx="897">
                  <c:v>5072425.1875788281</c:v>
                </c:pt>
                <c:pt idx="898">
                  <c:v>5072402.4597880086</c:v>
                </c:pt>
                <c:pt idx="899">
                  <c:v>5072385.6186345043</c:v>
                </c:pt>
                <c:pt idx="900">
                  <c:v>5072374.5925145801</c:v>
                </c:pt>
                <c:pt idx="901">
                  <c:v>5072369.3076923415</c:v>
                </c:pt>
                <c:pt idx="902">
                  <c:v>5072369.6883670539</c:v>
                </c:pt>
                <c:pt idx="903">
                  <c:v>5072375.6567407129</c:v>
                </c:pt>
                <c:pt idx="904">
                  <c:v>5072387.1330858143</c:v>
                </c:pt>
                <c:pt idx="905">
                  <c:v>5072404.0358132925</c:v>
                </c:pt>
                <c:pt idx="906">
                  <c:v>5072426.2815405959</c:v>
                </c:pt>
                <c:pt idx="907">
                  <c:v>5072453.7851598449</c:v>
                </c:pt>
                <c:pt idx="908">
                  <c:v>5072486.4599060565</c:v>
                </c:pt>
                <c:pt idx="909">
                  <c:v>5072524.2174253846</c:v>
                </c:pt>
                <c:pt idx="910">
                  <c:v>5072566.9678433407</c:v>
                </c:pt>
                <c:pt idx="911">
                  <c:v>5072614.6198329702</c:v>
                </c:pt>
                <c:pt idx="912">
                  <c:v>5072667.0806829324</c:v>
                </c:pt>
                <c:pt idx="913">
                  <c:v>5072724.2563654631</c:v>
                </c:pt>
                <c:pt idx="914">
                  <c:v>5072786.0516041769</c:v>
                </c:pt>
                <c:pt idx="915">
                  <c:v>5072852.369941677</c:v>
                </c:pt>
                <c:pt idx="916">
                  <c:v>5072923.1138069378</c:v>
                </c:pt>
                <c:pt idx="917">
                  <c:v>5072998.184582429</c:v>
                </c:pt>
                <c:pt idx="918">
                  <c:v>5073077.4826709451</c:v>
                </c:pt>
                <c:pt idx="919">
                  <c:v>5073160.9075621087</c:v>
                </c:pt>
                <c:pt idx="920">
                  <c:v>5073248.3578985175</c:v>
                </c:pt>
                <c:pt idx="921">
                  <c:v>5073339.7315414995</c:v>
                </c:pt>
                <c:pt idx="922">
                  <c:v>5073434.9256364442</c:v>
                </c:pt>
                <c:pt idx="923">
                  <c:v>5073533.836677691</c:v>
                </c:pt>
                <c:pt idx="924">
                  <c:v>5073636.3605729267</c:v>
                </c:pt>
                <c:pt idx="925">
                  <c:v>5073742.3927070759</c:v>
                </c:pt>
                <c:pt idx="926">
                  <c:v>5073851.8280056519</c:v>
                </c:pt>
                <c:pt idx="927">
                  <c:v>5073964.5609975364</c:v>
                </c:pt>
                <c:pt idx="928">
                  <c:v>5074080.4858771646</c:v>
                </c:pt>
                <c:pt idx="929">
                  <c:v>5074199.4965660889</c:v>
                </c:pt>
                <c:pt idx="930">
                  <c:v>5074321.4867738876</c:v>
                </c:pt>
                <c:pt idx="931">
                  <c:v>5074446.3500584047</c:v>
                </c:pt>
                <c:pt idx="932">
                  <c:v>5074573.9798852811</c:v>
                </c:pt>
                <c:pt idx="933">
                  <c:v>5074704.2696867688</c:v>
                </c:pt>
                <c:pt idx="934">
                  <c:v>5074837.1129197897</c:v>
                </c:pt>
                <c:pt idx="935">
                  <c:v>5074972.4031232269</c:v>
                </c:pt>
                <c:pt idx="936">
                  <c:v>5075110.0339744175</c:v>
                </c:pt>
                <c:pt idx="937">
                  <c:v>5075249.8993448317</c:v>
                </c:pt>
                <c:pt idx="938">
                  <c:v>5075391.8933549151</c:v>
                </c:pt>
                <c:pt idx="939">
                  <c:v>5075535.9104280686</c:v>
                </c:pt>
                <c:pt idx="940">
                  <c:v>5075681.8453437593</c:v>
                </c:pt>
                <c:pt idx="941">
                  <c:v>5075829.5932897283</c:v>
                </c:pt>
                <c:pt idx="942">
                  <c:v>5075979.0499132909</c:v>
                </c:pt>
                <c:pt idx="943">
                  <c:v>5076130.111371696</c:v>
                </c:pt>
                <c:pt idx="944">
                  <c:v>5076282.6743815513</c:v>
                </c:pt>
                <c:pt idx="945">
                  <c:v>5076436.6362672709</c:v>
                </c:pt>
                <c:pt idx="946">
                  <c:v>5076591.8950085528</c:v>
                </c:pt>
                <c:pt idx="947">
                  <c:v>5076748.3492868645</c:v>
                </c:pt>
                <c:pt idx="948">
                  <c:v>5076905.8985309135</c:v>
                </c:pt>
                <c:pt idx="949">
                  <c:v>5077064.442961107</c:v>
                </c:pt>
                <c:pt idx="950">
                  <c:v>5077223.8836329766</c:v>
                </c:pt>
                <c:pt idx="951">
                  <c:v>5077384.1224795608</c:v>
                </c:pt>
                <c:pt idx="952">
                  <c:v>5077545.0623527337</c:v>
                </c:pt>
                <c:pt idx="953">
                  <c:v>5077706.6070634732</c:v>
                </c:pt>
                <c:pt idx="954">
                  <c:v>5077868.6614210522</c:v>
                </c:pt>
                <c:pt idx="955">
                  <c:v>5078031.1312711574</c:v>
                </c:pt>
                <c:pt idx="956">
                  <c:v>5078193.9235329172</c:v>
                </c:pt>
                <c:pt idx="957">
                  <c:v>5078356.9462348307</c:v>
                </c:pt>
                <c:pt idx="958">
                  <c:v>5078520.1085496033</c:v>
                </c:pt>
                <c:pt idx="959">
                  <c:v>5078683.3208278734</c:v>
                </c:pt>
                <c:pt idx="960">
                  <c:v>5078846.4946308322</c:v>
                </c:pt>
                <c:pt idx="961">
                  <c:v>5079009.5427617235</c:v>
                </c:pt>
                <c:pt idx="962">
                  <c:v>5079172.3792962348</c:v>
                </c:pt>
                <c:pt idx="963">
                  <c:v>5079334.9196117641</c:v>
                </c:pt>
                <c:pt idx="964">
                  <c:v>5079497.0804155665</c:v>
                </c:pt>
                <c:pt idx="965">
                  <c:v>5079658.7797717815</c:v>
                </c:pt>
                <c:pt idx="966">
                  <c:v>5079819.9371273369</c:v>
                </c:pt>
                <c:pt idx="967">
                  <c:v>5079980.4733367311</c:v>
                </c:pt>
                <c:pt idx="968">
                  <c:v>5080140.3106856961</c:v>
                </c:pt>
                <c:pt idx="969">
                  <c:v>5080299.3729137387</c:v>
                </c:pt>
                <c:pt idx="970">
                  <c:v>5080457.5852355724</c:v>
                </c:pt>
                <c:pt idx="971">
                  <c:v>5080614.8743614303</c:v>
                </c:pt>
                <c:pt idx="972">
                  <c:v>5080771.1685162708</c:v>
                </c:pt>
                <c:pt idx="973">
                  <c:v>5080926.3974578809</c:v>
                </c:pt>
                <c:pt idx="974">
                  <c:v>5081080.4924938725</c:v>
                </c:pt>
                <c:pt idx="975">
                  <c:v>5081233.3864975935</c:v>
                </c:pt>
                <c:pt idx="976">
                  <c:v>5081385.0139229447</c:v>
                </c:pt>
                <c:pt idx="977">
                  <c:v>5081535.3108181152</c:v>
                </c:pt>
                <c:pt idx="978">
                  <c:v>5081684.2148382487</c:v>
                </c:pt>
                <c:pt idx="979">
                  <c:v>5081831.6652570348</c:v>
                </c:pt>
                <c:pt idx="980">
                  <c:v>5081977.6029772516</c:v>
                </c:pt>
                <c:pt idx="981">
                  <c:v>5082121.9705402534</c:v>
                </c:pt>
                <c:pt idx="982">
                  <c:v>5082264.7121344181</c:v>
                </c:pt>
                <c:pt idx="983">
                  <c:v>5082405.7736025695</c:v>
                </c:pt>
                <c:pt idx="984">
                  <c:v>5082545.102448374</c:v>
                </c:pt>
                <c:pt idx="985">
                  <c:v>5082682.6478417357</c:v>
                </c:pt>
                <c:pt idx="986">
                  <c:v>5082818.3606231855</c:v>
                </c:pt>
                <c:pt idx="987">
                  <c:v>5082952.1933072936</c:v>
                </c:pt>
                <c:pt idx="988">
                  <c:v>5083084.1000851011</c:v>
                </c:pt>
                <c:pt idx="989">
                  <c:v>5083214.0368255917</c:v>
                </c:pt>
                <c:pt idx="990">
                  <c:v>5083341.9610762214</c:v>
                </c:pt>
                <c:pt idx="991">
                  <c:v>5083467.8320625061</c:v>
                </c:pt>
                <c:pt idx="992">
                  <c:v>5083591.6106866933</c:v>
                </c:pt>
                <c:pt idx="993">
                  <c:v>5083713.2595255207</c:v>
                </c:pt>
                <c:pt idx="994">
                  <c:v>5083832.7428270914</c:v>
                </c:pt>
                <c:pt idx="995">
                  <c:v>5083950.0265068598</c:v>
                </c:pt>
                <c:pt idx="996">
                  <c:v>5084065.0781427668</c:v>
                </c:pt>
                <c:pt idx="997">
                  <c:v>5084177.8669695146</c:v>
                </c:pt>
                <c:pt idx="998">
                  <c:v>5084288.3638720214</c:v>
                </c:pt>
                <c:pt idx="999">
                  <c:v>5084396.541378051</c:v>
                </c:pt>
                <c:pt idx="1000">
                  <c:v>5084502.3736500451</c:v>
                </c:pt>
                <c:pt idx="1001">
                  <c:v>5084605.8364761733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69-48B6-A71A-BB8D572E1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70592"/>
        <c:axId val="132672128"/>
      </c:scatterChart>
      <c:valAx>
        <c:axId val="132670592"/>
        <c:scaling>
          <c:orientation val="minMax"/>
          <c:max val="6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2672128"/>
        <c:crosses val="autoZero"/>
        <c:crossBetween val="midCat"/>
      </c:valAx>
      <c:valAx>
        <c:axId val="132672128"/>
        <c:scaling>
          <c:orientation val="minMax"/>
          <c:max val="10500000"/>
          <c:min val="0"/>
        </c:scaling>
        <c:delete val="0"/>
        <c:axPos val="l"/>
        <c:majorGridlines/>
        <c:numFmt formatCode="0.0E+0" sourceLinked="0"/>
        <c:majorTickMark val="out"/>
        <c:minorTickMark val="none"/>
        <c:tickLblPos val="nextTo"/>
        <c:crossAx val="13267059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восприимчивые</c:v>
          </c:tx>
          <c:spPr>
            <a:ln w="12700" cmpd="sng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'SIRS-2'!$A$2:$A$1003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'SIRS-2'!$B$2:$B$1003</c:f>
              <c:numCache>
                <c:formatCode>General</c:formatCode>
                <c:ptCount val="1002"/>
                <c:pt idx="0">
                  <c:v>9999000</c:v>
                </c:pt>
                <c:pt idx="1">
                  <c:v>9998833.3499999996</c:v>
                </c:pt>
                <c:pt idx="2">
                  <c:v>9998638.9310178701</c:v>
                </c:pt>
                <c:pt idx="3">
                  <c:v>9998412.1170626618</c:v>
                </c:pt>
                <c:pt idx="4">
                  <c:v>9998147.511929309</c:v>
                </c:pt>
                <c:pt idx="5">
                  <c:v>9997838.8211127277</c:v>
                </c:pt>
                <c:pt idx="6">
                  <c:v>9997478.7024764195</c:v>
                </c:pt>
                <c:pt idx="7">
                  <c:v>9997058.5921715088</c:v>
                </c:pt>
                <c:pt idx="8">
                  <c:v>9996568.5017314274</c:v>
                </c:pt>
                <c:pt idx="9">
                  <c:v>9995996.7816063389</c:v>
                </c:pt>
                <c:pt idx="10">
                  <c:v>9995329.8456366863</c:v>
                </c:pt>
                <c:pt idx="11">
                  <c:v>9994551.8500818312</c:v>
                </c:pt>
                <c:pt idx="12">
                  <c:v>9993644.3198010959</c:v>
                </c:pt>
                <c:pt idx="13">
                  <c:v>9992585.7130124588</c:v>
                </c:pt>
                <c:pt idx="14">
                  <c:v>9991350.9147087261</c:v>
                </c:pt>
                <c:pt idx="15">
                  <c:v>9989910.6472714525</c:v>
                </c:pt>
                <c:pt idx="16">
                  <c:v>9988230.7850673366</c:v>
                </c:pt>
                <c:pt idx="17">
                  <c:v>9986303.9228466023</c:v>
                </c:pt>
                <c:pt idx="18">
                  <c:v>9984094.4790321011</c:v>
                </c:pt>
                <c:pt idx="19">
                  <c:v>9981561.8998323232</c:v>
                </c:pt>
                <c:pt idx="20">
                  <c:v>9978659.9983908311</c:v>
                </c:pt>
                <c:pt idx="21">
                  <c:v>9975336.2141680382</c:v>
                </c:pt>
                <c:pt idx="22">
                  <c:v>9971530.7850022037</c:v>
                </c:pt>
                <c:pt idx="23">
                  <c:v>9967175.8241765052</c:v>
                </c:pt>
                <c:pt idx="24">
                  <c:v>9962194.2949131802</c:v>
                </c:pt>
                <c:pt idx="25">
                  <c:v>9956498.8751073349</c:v>
                </c:pt>
                <c:pt idx="26">
                  <c:v>9949990.7059083227</c:v>
                </c:pt>
                <c:pt idx="27">
                  <c:v>9942558.0190888327</c:v>
                </c:pt>
                <c:pt idx="28">
                  <c:v>9934074.6401770022</c:v>
                </c:pt>
                <c:pt idx="29">
                  <c:v>9924398.3672688641</c:v>
                </c:pt>
                <c:pt idx="30">
                  <c:v>9913369.2295347154</c:v>
                </c:pt>
                <c:pt idx="31">
                  <c:v>9900807.6349796522</c:v>
                </c:pt>
                <c:pt idx="32">
                  <c:v>9886507.0836979374</c:v>
                </c:pt>
                <c:pt idx="33">
                  <c:v>9870234.874218937</c:v>
                </c:pt>
                <c:pt idx="34">
                  <c:v>9851729.2242161315</c:v>
                </c:pt>
                <c:pt idx="35">
                  <c:v>9830696.2052613199</c:v>
                </c:pt>
                <c:pt idx="36">
                  <c:v>9806806.5224543847</c:v>
                </c:pt>
                <c:pt idx="37">
                  <c:v>9779692.1877345536</c:v>
                </c:pt>
                <c:pt idx="38">
                  <c:v>9748943.1588590499</c:v>
                </c:pt>
                <c:pt idx="39">
                  <c:v>9714104.0453842152</c:v>
                </c:pt>
                <c:pt idx="40">
                  <c:v>9674671.019459581</c:v>
                </c:pt>
                <c:pt idx="41">
                  <c:v>9630089.1136842947</c:v>
                </c:pt>
                <c:pt idx="42">
                  <c:v>9579750.1412215363</c:v>
                </c:pt>
                <c:pt idx="43">
                  <c:v>9522991.5348147172</c:v>
                </c:pt>
                <c:pt idx="44">
                  <c:v>9459096.4703888558</c:v>
                </c:pt>
                <c:pt idx="45">
                  <c:v>9387295.7152633965</c:v>
                </c:pt>
                <c:pt idx="46">
                  <c:v>9306771.7163928077</c:v>
                </c:pt>
                <c:pt idx="47">
                  <c:v>9216666.3419819605</c:v>
                </c:pt>
                <c:pt idx="48">
                  <c:v>9116091.7466980442</c:v>
                </c:pt>
                <c:pt idx="49">
                  <c:v>9004145.5129346997</c:v>
                </c:pt>
                <c:pt idx="50">
                  <c:v>8879930.7230365593</c:v>
                </c:pt>
                <c:pt idx="51">
                  <c:v>8742581.5120554343</c:v>
                </c:pt>
                <c:pt idx="52">
                  <c:v>8591294.4428576231</c:v>
                </c:pt>
                <c:pt idx="53">
                  <c:v>8425365.7092871889</c:v>
                </c:pt>
                <c:pt idx="54">
                  <c:v>8244233.6886521811</c:v>
                </c:pt>
                <c:pt idx="55">
                  <c:v>8047525.7258624993</c:v>
                </c:pt>
                <c:pt idx="56">
                  <c:v>7835107.2554926313</c:v>
                </c:pt>
                <c:pt idx="57">
                  <c:v>7607130.5061576683</c:v>
                </c:pt>
                <c:pt idx="58">
                  <c:v>7364079.1772333244</c:v>
                </c:pt>
                <c:pt idx="59">
                  <c:v>7106804.7684426159</c:v>
                </c:pt>
                <c:pt idx="60">
                  <c:v>6836549.8502919618</c:v>
                </c:pt>
                <c:pt idx="61">
                  <c:v>6554953.6704625869</c:v>
                </c:pt>
                <c:pt idx="62">
                  <c:v>6264036.1607527146</c:v>
                </c:pt>
                <c:pt idx="63">
                  <c:v>5966158.0397422938</c:v>
                </c:pt>
                <c:pt idx="64">
                  <c:v>5663956.8096406218</c:v>
                </c:pt>
                <c:pt idx="65">
                  <c:v>5360261.0562803308</c:v>
                </c:pt>
                <c:pt idx="66">
                  <c:v>5057988.1534884488</c:v>
                </c:pt>
                <c:pt idx="67">
                  <c:v>4760032.7825525356</c:v>
                </c:pt>
                <c:pt idx="68">
                  <c:v>4469155.1461780034</c:v>
                </c:pt>
                <c:pt idx="69">
                  <c:v>4187878.0522584049</c:v>
                </c:pt>
                <c:pt idx="70">
                  <c:v>3918401.0594306304</c:v>
                </c:pt>
                <c:pt idx="71">
                  <c:v>3662537.7742518997</c:v>
                </c:pt>
                <c:pt idx="72">
                  <c:v>3421679.5611795881</c:v>
                </c:pt>
                <c:pt idx="73">
                  <c:v>3196785.8930010316</c:v>
                </c:pt>
                <c:pt idx="74">
                  <c:v>2988398.84779034</c:v>
                </c:pt>
                <c:pt idx="75">
                  <c:v>2796677.2404984254</c:v>
                </c:pt>
                <c:pt idx="76">
                  <c:v>2621444.7588536739</c:v>
                </c:pt>
                <c:pt idx="77">
                  <c:v>2462246.2513923137</c:v>
                </c:pt>
                <c:pt idx="78">
                  <c:v>2318406.8139645928</c:v>
                </c:pt>
                <c:pt idx="79">
                  <c:v>2189089.3027021922</c:v>
                </c:pt>
                <c:pt idx="80">
                  <c:v>2073347.1016384547</c:v>
                </c:pt>
                <c:pt idx="81">
                  <c:v>1970170.1725604469</c:v>
                </c:pt>
                <c:pt idx="82">
                  <c:v>1878523.4625807824</c:v>
                </c:pt>
                <c:pt idx="83">
                  <c:v>1797377.5629151131</c:v>
                </c:pt>
                <c:pt idx="84">
                  <c:v>1725732.0820114962</c:v>
                </c:pt>
                <c:pt idx="85">
                  <c:v>1662632.5399298791</c:v>
                </c:pt>
                <c:pt idx="86">
                  <c:v>1607181.7527696693</c:v>
                </c:pt>
                <c:pt idx="87">
                  <c:v>1558546.7063245219</c:v>
                </c:pt>
                <c:pt idx="88">
                  <c:v>1515961.8635398324</c:v>
                </c:pt>
                <c:pt idx="89">
                  <c:v>1478729.7483482079</c:v>
                </c:pt>
                <c:pt idx="90">
                  <c:v>1446219.5262904686</c:v>
                </c:pt>
                <c:pt idx="91">
                  <c:v>1417864.1777715934</c:v>
                </c:pt>
                <c:pt idx="92">
                  <c:v>1393156.7430826495</c:v>
                </c:pt>
                <c:pt idx="93">
                  <c:v>1371646.0147226297</c:v>
                </c:pt>
                <c:pt idx="94">
                  <c:v>1352931.9637385963</c:v>
                </c:pt>
                <c:pt idx="95">
                  <c:v>1336661.1126502403</c:v>
                </c:pt>
                <c:pt idx="96">
                  <c:v>1322522.0069738959</c:v>
                </c:pt>
                <c:pt idx="97">
                  <c:v>1310240.8889530783</c:v>
                </c:pt>
                <c:pt idx="98">
                  <c:v>1299577.6392652991</c:v>
                </c:pt>
                <c:pt idx="99">
                  <c:v>1290322.0236499761</c:v>
                </c:pt>
                <c:pt idx="100">
                  <c:v>1282290.2601002872</c:v>
                </c:pt>
                <c:pt idx="101">
                  <c:v>1275321.9070907647</c:v>
                </c:pt>
                <c:pt idx="102">
                  <c:v>1269277.0630008131</c:v>
                </c:pt>
                <c:pt idx="103">
                  <c:v>1264033.8603141354</c:v>
                </c:pt>
                <c:pt idx="104">
                  <c:v>1259486.2343599952</c:v>
                </c:pt>
                <c:pt idx="105">
                  <c:v>1255541.9445216872</c:v>
                </c:pt>
                <c:pt idx="106">
                  <c:v>1252120.8253486329</c:v>
                </c:pt>
                <c:pt idx="107">
                  <c:v>1249153.2454073359</c:v>
                </c:pt>
                <c:pt idx="108">
                  <c:v>1246578.7526579546</c:v>
                </c:pt>
                <c:pt idx="109">
                  <c:v>1244344.8864194236</c:v>
                </c:pt>
                <c:pt idx="110">
                  <c:v>1242406.1374359969</c:v>
                </c:pt>
                <c:pt idx="111">
                  <c:v>1240723.039083661</c:v>
                </c:pt>
                <c:pt idx="112">
                  <c:v>1239261.3742920929</c:v>
                </c:pt>
                <c:pt idx="113">
                  <c:v>1237991.4842636732</c:v>
                </c:pt>
                <c:pt idx="114">
                  <c:v>1236887.6665154684</c:v>
                </c:pt>
                <c:pt idx="115">
                  <c:v>1235927.6511316514</c:v>
                </c:pt>
                <c:pt idx="116">
                  <c:v>1235092.1453778211</c:v>
                </c:pt>
                <c:pt idx="117">
                  <c:v>1234364.4379861886</c:v>
                </c:pt>
                <c:pt idx="118">
                  <c:v>1233730.0554680421</c:v>
                </c:pt>
                <c:pt idx="119">
                  <c:v>1233176.4637483384</c:v>
                </c:pt>
                <c:pt idx="120">
                  <c:v>1232692.8092514793</c:v>
                </c:pt>
                <c:pt idx="121">
                  <c:v>1232269.6943046977</c:v>
                </c:pt>
                <c:pt idx="122">
                  <c:v>1231898.9823747829</c:v>
                </c:pt>
                <c:pt idx="123">
                  <c:v>1231573.6292244308</c:v>
                </c:pt>
                <c:pt idx="124">
                  <c:v>1231287.5365752985</c:v>
                </c:pt>
                <c:pt idx="125">
                  <c:v>1231035.4253041572</c:v>
                </c:pt>
                <c:pt idx="126">
                  <c:v>1230812.7255836879</c:v>
                </c:pt>
                <c:pt idx="127">
                  <c:v>1230615.4817168447</c:v>
                </c:pt>
                <c:pt idx="128">
                  <c:v>1230440.2697088604</c:v>
                </c:pt>
                <c:pt idx="129">
                  <c:v>1230284.1258787555</c:v>
                </c:pt>
                <c:pt idx="130">
                  <c:v>1230144.4850369541</c:v>
                </c:pt>
                <c:pt idx="131">
                  <c:v>1230019.1269511937</c:v>
                </c:pt>
                <c:pt idx="132">
                  <c:v>1229906.1299928594</c:v>
                </c:pt>
                <c:pt idx="133">
                  <c:v>1229803.8310033742</c:v>
                </c:pt>
                <c:pt idx="134">
                  <c:v>1229710.7905482114</c:v>
                </c:pt>
                <c:pt idx="135">
                  <c:v>1229625.7628370312</c:v>
                </c:pt>
                <c:pt idx="136">
                  <c:v>1229547.6696846306</c:v>
                </c:pt>
                <c:pt idx="137">
                  <c:v>1229475.5779708354</c:v>
                </c:pt>
                <c:pt idx="138">
                  <c:v>1229408.6801298242</c:v>
                </c:pt>
                <c:pt idx="139">
                  <c:v>1229346.2772621666</c:v>
                </c:pt>
                <c:pt idx="140">
                  <c:v>1229287.7645173077</c:v>
                </c:pt>
                <c:pt idx="141">
                  <c:v>1229232.6184414621</c:v>
                </c:pt>
                <c:pt idx="142">
                  <c:v>1229180.3860268078</c:v>
                </c:pt>
                <c:pt idx="143">
                  <c:v>1229130.6752333411</c:v>
                </c:pt>
                <c:pt idx="144">
                  <c:v>1229083.1467854592</c:v>
                </c:pt>
                <c:pt idx="145">
                  <c:v>1229037.50707194</c:v>
                </c:pt>
                <c:pt idx="146">
                  <c:v>1228993.5020009915</c:v>
                </c:pt>
                <c:pt idx="147">
                  <c:v>1228950.9116819771</c:v>
                </c:pt>
                <c:pt idx="148">
                  <c:v>1228909.5458226649</c:v>
                </c:pt>
                <c:pt idx="149">
                  <c:v>1228869.2397457748</c:v>
                </c:pt>
                <c:pt idx="150">
                  <c:v>1228829.8509415323</c:v>
                </c:pt>
                <c:pt idx="151">
                  <c:v>1228791.2560841208</c:v>
                </c:pt>
                <c:pt idx="152">
                  <c:v>1228753.3484496267</c:v>
                </c:pt>
                <c:pt idx="153">
                  <c:v>1228716.035681454</c:v>
                </c:pt>
                <c:pt idx="154">
                  <c:v>1228679.2378564605</c:v>
                </c:pt>
                <c:pt idx="155">
                  <c:v>1228642.8858113487</c:v>
                </c:pt>
                <c:pt idx="156">
                  <c:v>1228606.9196942945</c:v>
                </c:pt>
                <c:pt idx="157">
                  <c:v>1228571.2877115079</c:v>
                </c:pt>
                <c:pt idx="158">
                  <c:v>1228535.945042494</c:v>
                </c:pt>
                <c:pt idx="159">
                  <c:v>1228500.8529013155</c:v>
                </c:pt>
                <c:pt idx="160">
                  <c:v>1228465.9777242094</c:v>
                </c:pt>
                <c:pt idx="161">
                  <c:v>1228431.2904665533</c:v>
                </c:pt>
                <c:pt idx="162">
                  <c:v>1228396.7659944659</c:v>
                </c:pt>
                <c:pt idx="163">
                  <c:v>1228362.3825583046</c:v>
                </c:pt>
                <c:pt idx="164">
                  <c:v>1228328.1213370375</c:v>
                </c:pt>
                <c:pt idx="165">
                  <c:v>1228293.9660439498</c:v>
                </c:pt>
                <c:pt idx="166">
                  <c:v>1228259.9025854298</c:v>
                </c:pt>
                <c:pt idx="167">
                  <c:v>1228225.9187656892</c:v>
                </c:pt>
                <c:pt idx="168">
                  <c:v>1228192.0040312344</c:v>
                </c:pt>
                <c:pt idx="169">
                  <c:v>1228158.1492497388</c:v>
                </c:pt>
                <c:pt idx="170">
                  <c:v>1228124.3465186853</c:v>
                </c:pt>
                <c:pt idx="171">
                  <c:v>1228090.5889997717</c:v>
                </c:pt>
                <c:pt idx="172">
                  <c:v>1228056.8707756104</c:v>
                </c:pt>
                <c:pt idx="173">
                  <c:v>1228023.1867257212</c:v>
                </c:pt>
                <c:pt idx="174">
                  <c:v>1227989.5324192222</c:v>
                </c:pt>
                <c:pt idx="175">
                  <c:v>1227955.9040219672</c:v>
                </c:pt>
                <c:pt idx="176">
                  <c:v>1227922.2982161881</c:v>
                </c:pt>
                <c:pt idx="177">
                  <c:v>1227888.7121309557</c:v>
                </c:pt>
                <c:pt idx="178">
                  <c:v>1227855.1432820053</c:v>
                </c:pt>
                <c:pt idx="179">
                  <c:v>1227821.5895196646</c:v>
                </c:pt>
                <c:pt idx="180">
                  <c:v>1227982.4679659223</c:v>
                </c:pt>
                <c:pt idx="181">
                  <c:v>1228175.747692856</c:v>
                </c:pt>
                <c:pt idx="182">
                  <c:v>1228406.8225227301</c:v>
                </c:pt>
                <c:pt idx="183">
                  <c:v>1228681.984597909</c:v>
                </c:pt>
                <c:pt idx="184">
                  <c:v>1229008.5736590663</c:v>
                </c:pt>
                <c:pt idx="185">
                  <c:v>1229395.1510716993</c:v>
                </c:pt>
                <c:pt idx="186">
                  <c:v>1229851.7026745116</c:v>
                </c:pt>
                <c:pt idx="187">
                  <c:v>1230389.8751842435</c:v>
                </c:pt>
                <c:pt idx="188">
                  <c:v>1231023.2516561849</c:v>
                </c:pt>
                <c:pt idx="189">
                  <c:v>1231767.6723828681</c:v>
                </c:pt>
                <c:pt idx="190">
                  <c:v>1232641.6086319054</c:v>
                </c:pt>
                <c:pt idx="191">
                  <c:v>1233666.5977958455</c:v>
                </c:pt>
                <c:pt idx="192">
                  <c:v>1234867.7498720381</c:v>
                </c:pt>
                <c:pt idx="193">
                  <c:v>1236274.3367297859</c:v>
                </c:pt>
                <c:pt idx="194">
                  <c:v>1237920.4773772063</c:v>
                </c:pt>
                <c:pt idx="195">
                  <c:v>1239813.5694050393</c:v>
                </c:pt>
                <c:pt idx="196">
                  <c:v>1241989.1865076444</c:v>
                </c:pt>
                <c:pt idx="197">
                  <c:v>1244487.8735010226</c:v>
                </c:pt>
                <c:pt idx="198">
                  <c:v>1247355.8070115277</c:v>
                </c:pt>
                <c:pt idx="199">
                  <c:v>1250645.5359108357</c:v>
                </c:pt>
                <c:pt idx="200">
                  <c:v>1254416.8090473639</c:v>
                </c:pt>
                <c:pt idx="201">
                  <c:v>1258737.4979439722</c:v>
                </c:pt>
                <c:pt idx="202">
                  <c:v>1263684.6220372922</c:v>
                </c:pt>
                <c:pt idx="203">
                  <c:v>1269345.4836419525</c:v>
                </c:pt>
                <c:pt idx="204">
                  <c:v>1275818.9190272198</c:v>
                </c:pt>
                <c:pt idx="205">
                  <c:v>1283216.6706607912</c:v>
                </c:pt>
                <c:pt idx="206">
                  <c:v>1291664.8836387282</c:v>
                </c:pt>
                <c:pt idx="207">
                  <c:v>1301305.726377917</c:v>
                </c:pt>
                <c:pt idx="208">
                  <c:v>1312299.1315504373</c:v>
                </c:pt>
                <c:pt idx="209">
                  <c:v>1324824.6476918943</c:v>
                </c:pt>
                <c:pt idx="210">
                  <c:v>1339088.7252355046</c:v>
                </c:pt>
                <c:pt idx="211">
                  <c:v>1355324.0091954661</c:v>
                </c:pt>
                <c:pt idx="212">
                  <c:v>1373792.2174707986</c:v>
                </c:pt>
                <c:pt idx="213">
                  <c:v>1394787.2049636871</c:v>
                </c:pt>
                <c:pt idx="214">
                  <c:v>1418638.1826615459</c:v>
                </c:pt>
                <c:pt idx="215">
                  <c:v>1445713.0428533982</c:v>
                </c:pt>
                <c:pt idx="216">
                  <c:v>1476421.7184676188</c:v>
                </c:pt>
                <c:pt idx="217">
                  <c:v>1511219.4751647436</c:v>
                </c:pt>
                <c:pt idx="218">
                  <c:v>1550609.9983388376</c:v>
                </c:pt>
                <c:pt idx="219">
                  <c:v>1595148.0927363476</c:v>
                </c:pt>
                <c:pt idx="220">
                  <c:v>1645441.7594486151</c:v>
                </c:pt>
                <c:pt idx="221">
                  <c:v>1702153.3535784199</c:v>
                </c:pt>
                <c:pt idx="222">
                  <c:v>1765999.456832485</c:v>
                </c:pt>
                <c:pt idx="223">
                  <c:v>1837749.0249386297</c:v>
                </c:pt>
                <c:pt idx="224">
                  <c:v>1918219.2943842108</c:v>
                </c:pt>
                <c:pt idx="225">
                  <c:v>2008268.0350278481</c:v>
                </c:pt>
                <c:pt idx="226">
                  <c:v>2108782.6782758795</c:v>
                </c:pt>
                <c:pt idx="227">
                  <c:v>2220665.168223415</c:v>
                </c:pt>
                <c:pt idx="228">
                  <c:v>2344811.8807044723</c:v>
                </c:pt>
                <c:pt idx="229">
                  <c:v>2482088.0605118307</c:v>
                </c:pt>
                <c:pt idx="230">
                  <c:v>2633296.4347758815</c:v>
                </c:pt>
                <c:pt idx="231">
                  <c:v>2799139.9965810133</c:v>
                </c:pt>
                <c:pt idx="232">
                  <c:v>2980179.437308359</c:v>
                </c:pt>
                <c:pt idx="233">
                  <c:v>3176786.3451022147</c:v>
                </c:pt>
                <c:pt idx="234">
                  <c:v>3389094.0628808616</c:v>
                </c:pt>
                <c:pt idx="235">
                  <c:v>3616948.96116301</c:v>
                </c:pt>
                <c:pt idx="236">
                  <c:v>3859865.7353015747</c:v>
                </c:pt>
                <c:pt idx="237">
                  <c:v>4116991.0461837975</c:v>
                </c:pt>
                <c:pt idx="238">
                  <c:v>4387080.2159508485</c:v>
                </c:pt>
                <c:pt idx="239">
                  <c:v>4668491.583113974</c:v>
                </c:pt>
                <c:pt idx="240">
                  <c:v>4959202.4518918497</c:v>
                </c:pt>
                <c:pt idx="241">
                  <c:v>5256848.9399346858</c:v>
                </c:pt>
                <c:pt idx="242">
                  <c:v>5558789.9252191111</c:v>
                </c:pt>
                <c:pt idx="243">
                  <c:v>5862192.682277808</c:v>
                </c:pt>
                <c:pt idx="244">
                  <c:v>6164135.1055195862</c:v>
                </c:pt>
                <c:pt idx="245">
                  <c:v>6461717.1077418802</c:v>
                </c:pt>
                <c:pt idx="246">
                  <c:v>6752172.3130680351</c:v>
                </c:pt>
                <c:pt idx="247">
                  <c:v>7032970.8674011994</c:v>
                </c:pt>
                <c:pt idx="248">
                  <c:v>7301905.1726006288</c:v>
                </c:pt>
                <c:pt idx="249">
                  <c:v>7557152.4524663649</c:v>
                </c:pt>
                <c:pt idx="250">
                  <c:v>7797310.8870004825</c:v>
                </c:pt>
                <c:pt idx="251">
                  <c:v>8021409.084652381</c:v>
                </c:pt>
                <c:pt idx="252">
                  <c:v>8228891.3835049802</c:v>
                </c:pt>
                <c:pt idx="253">
                  <c:v>8419583.4899751469</c:v>
                </c:pt>
                <c:pt idx="254">
                  <c:v>8593644.0816335678</c:v>
                </c:pt>
                <c:pt idx="255">
                  <c:v>8751508.2221593559</c:v>
                </c:pt>
                <c:pt idx="256">
                  <c:v>8893827.9374121018</c:v>
                </c:pt>
                <c:pt idx="257">
                  <c:v>9021414.3193954639</c:v>
                </c:pt>
                <c:pt idx="258">
                  <c:v>9135184.3240463547</c:v>
                </c:pt>
                <c:pt idx="259">
                  <c:v>9236114.2286993451</c:v>
                </c:pt>
                <c:pt idx="260">
                  <c:v>9325200.6664124858</c:v>
                </c:pt>
                <c:pt idx="261">
                  <c:v>9403429.3355387934</c:v>
                </c:pt>
                <c:pt idx="262">
                  <c:v>9471750.9124260191</c:v>
                </c:pt>
                <c:pt idx="263">
                  <c:v>9531063.350512553</c:v>
                </c:pt>
                <c:pt idx="264">
                  <c:v>9582199.5863251407</c:v>
                </c:pt>
                <c:pt idx="265">
                  <c:v>9625919.6416706964</c:v>
                </c:pt>
                <c:pt idx="266">
                  <c:v>9662906.1651576627</c:v>
                </c:pt>
                <c:pt idx="267">
                  <c:v>9693762.5575519688</c:v>
                </c:pt>
                <c:pt idx="268">
                  <c:v>9719012.9472193681</c:v>
                </c:pt>
                <c:pt idx="269">
                  <c:v>9739103.406361416</c:v>
                </c:pt>
                <c:pt idx="270">
                  <c:v>9754403.9158309773</c:v>
                </c:pt>
                <c:pt idx="271">
                  <c:v>9765210.6909226142</c:v>
                </c:pt>
                <c:pt idx="272">
                  <c:v>9771748.5712575298</c:v>
                </c:pt>
                <c:pt idx="273">
                  <c:v>9774173.2551499456</c:v>
                </c:pt>
                <c:pt idx="274">
                  <c:v>9772573.2241017539</c:v>
                </c:pt>
                <c:pt idx="275">
                  <c:v>9766971.2582608163</c:v>
                </c:pt>
                <c:pt idx="276">
                  <c:v>9757325.4909477383</c:v>
                </c:pt>
                <c:pt idx="277">
                  <c:v>9743529.9919548035</c:v>
                </c:pt>
                <c:pt idx="278">
                  <c:v>9725414.9075415581</c:v>
                </c:pt>
                <c:pt idx="279">
                  <c:v>9702746.2221928202</c:v>
                </c:pt>
                <c:pt idx="280">
                  <c:v>9675225.2455202434</c:v>
                </c:pt>
                <c:pt idx="281">
                  <c:v>9642487.9693057835</c:v>
                </c:pt>
                <c:pt idx="282">
                  <c:v>9604104.4864880517</c:v>
                </c:pt>
                <c:pt idx="283">
                  <c:v>9559578.7173505221</c:v>
                </c:pt>
                <c:pt idx="284">
                  <c:v>9508348.7491044644</c:v>
                </c:pt>
                <c:pt idx="285">
                  <c:v>9449788.163315963</c:v>
                </c:pt>
                <c:pt idx="286">
                  <c:v>9383208.799652867</c:v>
                </c:pt>
                <c:pt idx="287">
                  <c:v>9307865.4807153102</c:v>
                </c:pt>
                <c:pt idx="288">
                  <c:v>9222963.2951361351</c:v>
                </c:pt>
                <c:pt idx="289">
                  <c:v>9127668.0952263623</c:v>
                </c:pt>
                <c:pt idx="290">
                  <c:v>9021120.8977063987</c:v>
                </c:pt>
                <c:pt idx="291">
                  <c:v>8902456.8635649253</c:v>
                </c:pt>
                <c:pt idx="292">
                  <c:v>8770829.4535559956</c:v>
                </c:pt>
                <c:pt idx="293">
                  <c:v>8625440.1837895419</c:v>
                </c:pt>
                <c:pt idx="294">
                  <c:v>8465574.1151761487</c:v>
                </c:pt>
                <c:pt idx="295">
                  <c:v>8290640.7790138703</c:v>
                </c:pt>
                <c:pt idx="296">
                  <c:v>8100219.6575064138</c:v>
                </c:pt>
                <c:pt idx="297">
                  <c:v>7894108.611189967</c:v>
                </c:pt>
                <c:pt idx="298">
                  <c:v>7672372.8139718417</c:v>
                </c:pt>
                <c:pt idx="299">
                  <c:v>7435390.8987837117</c:v>
                </c:pt>
                <c:pt idx="300">
                  <c:v>7183894.2542429985</c:v>
                </c:pt>
                <c:pt idx="301">
                  <c:v>6918994.9051655903</c:v>
                </c:pt>
                <c:pt idx="302">
                  <c:v>6642197.3369780667</c:v>
                </c:pt>
                <c:pt idx="303">
                  <c:v>6355390.1509960042</c:v>
                </c:pt>
                <c:pt idx="304">
                  <c:v>6060814.6669880468</c:v>
                </c:pt>
                <c:pt idx="305">
                  <c:v>5761009.5114323357</c:v>
                </c:pt>
                <c:pt idx="306">
                  <c:v>5458732.6838090718</c:v>
                </c:pt>
                <c:pt idx="307">
                  <c:v>5156865.2620539218</c:v>
                </c:pt>
                <c:pt idx="308">
                  <c:v>4858303.3582470575</c:v>
                </c:pt>
                <c:pt idx="309">
                  <c:v>4565846.7028835276</c:v>
                </c:pt>
                <c:pt idx="310">
                  <c:v>4282092.9411662305</c:v>
                </c:pt>
                <c:pt idx="311">
                  <c:v>4009346.1806801637</c:v>
                </c:pt>
                <c:pt idx="312">
                  <c:v>3749546.604976146</c:v>
                </c:pt>
                <c:pt idx="313">
                  <c:v>3504225.3773456137</c:v>
                </c:pt>
                <c:pt idx="314">
                  <c:v>3274486.0851804991</c:v>
                </c:pt>
                <c:pt idx="315">
                  <c:v>3061011.1407149076</c:v>
                </c:pt>
                <c:pt idx="316">
                  <c:v>2864089.2957127662</c:v>
                </c:pt>
                <c:pt idx="317">
                  <c:v>2683659.0085563441</c:v>
                </c:pt>
                <c:pt idx="318">
                  <c:v>2519361.8822087515</c:v>
                </c:pt>
                <c:pt idx="319">
                  <c:v>2370600.656685641</c:v>
                </c:pt>
                <c:pt idx="320">
                  <c:v>2236597.0668446254</c:v>
                </c:pt>
                <c:pt idx="321">
                  <c:v>2116446.0068381894</c:v>
                </c:pt>
                <c:pt idx="322">
                  <c:v>2009163.6426267091</c:v>
                </c:pt>
                <c:pt idx="323">
                  <c:v>1913728.2103005731</c:v>
                </c:pt>
                <c:pt idx="324">
                  <c:v>1829113.1290217368</c:v>
                </c:pt>
                <c:pt idx="325">
                  <c:v>1754312.7057692083</c:v>
                </c:pt>
                <c:pt idx="326">
                  <c:v>1688361.1244103224</c:v>
                </c:pt>
                <c:pt idx="327">
                  <c:v>1630345.6312782476</c:v>
                </c:pt>
                <c:pt idx="328">
                  <c:v>1579414.9018426694</c:v>
                </c:pt>
                <c:pt idx="329">
                  <c:v>1534783.5459557015</c:v>
                </c:pt>
                <c:pt idx="330">
                  <c:v>1495733.6229066001</c:v>
                </c:pt>
                <c:pt idx="331">
                  <c:v>1461613.9225552636</c:v>
                </c:pt>
                <c:pt idx="332">
                  <c:v>1431837.6458229052</c:v>
                </c:pt>
                <c:pt idx="333">
                  <c:v>1405878.9994151329</c:v>
                </c:pt>
                <c:pt idx="334">
                  <c:v>1383269.1125373174</c:v>
                </c:pt>
                <c:pt idx="335">
                  <c:v>1363591.5903328883</c:v>
                </c:pt>
                <c:pt idx="336">
                  <c:v>1346477.9403128859</c:v>
                </c:pt>
                <c:pt idx="337">
                  <c:v>1331603.0434025447</c:v>
                </c:pt>
                <c:pt idx="338">
                  <c:v>1318680.7890979829</c:v>
                </c:pt>
                <c:pt idx="339">
                  <c:v>1307459.9530912396</c:v>
                </c:pt>
                <c:pt idx="340">
                  <c:v>1297720.3640443394</c:v>
                </c:pt>
                <c:pt idx="341">
                  <c:v>1289269.3824798218</c:v>
                </c:pt>
                <c:pt idx="342">
                  <c:v>1281938.6975970047</c:v>
                </c:pt>
                <c:pt idx="343">
                  <c:v>1275581.4359198578</c:v>
                </c:pt>
                <c:pt idx="344">
                  <c:v>1270069.567866066</c:v>
                </c:pt>
                <c:pt idx="345">
                  <c:v>1265291.5935840551</c:v>
                </c:pt>
                <c:pt idx="346">
                  <c:v>1261150.4868896573</c:v>
                </c:pt>
                <c:pt idx="347">
                  <c:v>1257561.8751713876</c:v>
                </c:pt>
                <c:pt idx="348">
                  <c:v>1254452.4332080237</c:v>
                </c:pt>
                <c:pt idx="349">
                  <c:v>1251758.4695794713</c:v>
                </c:pt>
                <c:pt idx="350">
                  <c:v>1249424.6854905516</c:v>
                </c:pt>
                <c:pt idx="351">
                  <c:v>1247403.0871919945</c:v>
                </c:pt>
                <c:pt idx="352">
                  <c:v>1245652.0346586232</c:v>
                </c:pt>
                <c:pt idx="353">
                  <c:v>1244135.4106964485</c:v>
                </c:pt>
                <c:pt idx="354">
                  <c:v>1242821.8961481298</c:v>
                </c:pt>
                <c:pt idx="355">
                  <c:v>1241684.3383154389</c:v>
                </c:pt>
                <c:pt idx="356">
                  <c:v>1240699.2010933657</c:v>
                </c:pt>
                <c:pt idx="357">
                  <c:v>1239846.0865959809</c:v>
                </c:pt>
                <c:pt idx="358">
                  <c:v>1239107.3192379477</c:v>
                </c:pt>
                <c:pt idx="359">
                  <c:v>1238467.5896212135</c:v>
                </c:pt>
                <c:pt idx="360">
                  <c:v>1237913.6309858004</c:v>
                </c:pt>
                <c:pt idx="361">
                  <c:v>1237433.9511578728</c:v>
                </c:pt>
                <c:pt idx="362">
                  <c:v>1237018.5960492636</c:v>
                </c:pt>
                <c:pt idx="363">
                  <c:v>1236658.9444869917</c:v>
                </c:pt>
                <c:pt idx="364">
                  <c:v>1236347.5302791158</c:v>
                </c:pt>
                <c:pt idx="365">
                  <c:v>1236077.887944927</c:v>
                </c:pt>
                <c:pt idx="366">
                  <c:v>1235844.4189954433</c:v>
                </c:pt>
                <c:pt idx="367">
                  <c:v>1235642.2760519669</c:v>
                </c:pt>
                <c:pt idx="368">
                  <c:v>1235467.2624427518</c:v>
                </c:pt>
                <c:pt idx="369">
                  <c:v>1235315.745226339</c:v>
                </c:pt>
                <c:pt idx="370">
                  <c:v>1235184.5798599231</c:v>
                </c:pt>
                <c:pt idx="371">
                  <c:v>1235071.0449666423</c:v>
                </c:pt>
                <c:pt idx="372">
                  <c:v>1234972.7858609594</c:v>
                </c:pt>
                <c:pt idx="373">
                  <c:v>1234887.7656699426</c:v>
                </c:pt>
                <c:pt idx="374">
                  <c:v>1234814.2220507907</c:v>
                </c:pt>
                <c:pt idx="375">
                  <c:v>1234750.6312753258</c:v>
                </c:pt>
                <c:pt idx="376">
                  <c:v>1234695.6765351777</c:v>
                </c:pt>
                <c:pt idx="377">
                  <c:v>1234648.2205375317</c:v>
                </c:pt>
                <c:pt idx="378">
                  <c:v>1234607.2818232866</c:v>
                </c:pt>
                <c:pt idx="379">
                  <c:v>1234572.0143159018</c:v>
                </c:pt>
                <c:pt idx="380">
                  <c:v>1234541.6896756219</c:v>
                </c:pt>
                <c:pt idx="381">
                  <c:v>1234515.6820914885</c:v>
                </c:pt>
                <c:pt idx="382">
                  <c:v>1234493.4551937275</c:v>
                </c:pt>
                <c:pt idx="383">
                  <c:v>1234474.550812724</c:v>
                </c:pt>
                <c:pt idx="384">
                  <c:v>1234458.5793487427</c:v>
                </c:pt>
                <c:pt idx="385">
                  <c:v>1234445.2115495373</c:v>
                </c:pt>
                <c:pt idx="386">
                  <c:v>1234434.1715217258</c:v>
                </c:pt>
                <c:pt idx="387">
                  <c:v>1234425.2308268098</c:v>
                </c:pt>
                <c:pt idx="388">
                  <c:v>1234418.2035345144</c:v>
                </c:pt>
                <c:pt idx="389">
                  <c:v>1234412.9422945846</c:v>
                </c:pt>
                <c:pt idx="390">
                  <c:v>1234409.3350824467</c:v>
                </c:pt>
                <c:pt idx="391">
                  <c:v>1234407.3026543977</c:v>
                </c:pt>
                <c:pt idx="392">
                  <c:v>1234406.7966563283</c:v>
                </c:pt>
                <c:pt idx="393">
                  <c:v>1234407.7983433118</c:v>
                </c:pt>
                <c:pt idx="394">
                  <c:v>1234410.3178798424</c:v>
                </c:pt>
                <c:pt idx="395">
                  <c:v>1234414.394202336</c:v>
                </c:pt>
                <c:pt idx="396">
                  <c:v>1234420.0954369956</c:v>
                </c:pt>
                <c:pt idx="397">
                  <c:v>1234427.5198775236</c:v>
                </c:pt>
                <c:pt idx="398">
                  <c:v>1234436.7975386898</c:v>
                </c:pt>
                <c:pt idx="399">
                  <c:v>1234448.0923137073</c:v>
                </c:pt>
                <c:pt idx="400">
                  <c:v>1234461.6047759764</c:v>
                </c:pt>
                <c:pt idx="401">
                  <c:v>1234477.5756793194</c:v>
                </c:pt>
                <c:pt idx="402">
                  <c:v>1234496.2902256525</c:v>
                </c:pt>
                <c:pt idx="403">
                  <c:v>1234518.083185415</c:v>
                </c:pt>
                <c:pt idx="404">
                  <c:v>1234543.3449439618</c:v>
                </c:pt>
                <c:pt idx="405">
                  <c:v>1234572.5286066411</c:v>
                </c:pt>
                <c:pt idx="406">
                  <c:v>1234606.1582996575</c:v>
                </c:pt>
                <c:pt idx="407">
                  <c:v>1234644.8388260368</c:v>
                </c:pt>
                <c:pt idx="408">
                  <c:v>1234689.2668602793</c:v>
                </c:pt>
                <c:pt idx="409">
                  <c:v>1234740.2438916694</c:v>
                </c:pt>
                <c:pt idx="410">
                  <c:v>1234798.6911546807</c:v>
                </c:pt>
                <c:pt idx="411">
                  <c:v>1234865.6668154765</c:v>
                </c:pt>
                <c:pt idx="412">
                  <c:v>1234942.385716178</c:v>
                </c:pt>
                <c:pt idx="413">
                  <c:v>1235030.2420135108</c:v>
                </c:pt>
                <c:pt idx="414">
                  <c:v>1235130.8350860875</c:v>
                </c:pt>
                <c:pt idx="415">
                  <c:v>1235245.9991257756</c:v>
                </c:pt>
                <c:pt idx="416">
                  <c:v>1235377.8368747537</c:v>
                </c:pt>
                <c:pt idx="417">
                  <c:v>1235528.7580230748</c:v>
                </c:pt>
                <c:pt idx="418">
                  <c:v>1235701.5228446603</c:v>
                </c:pt>
                <c:pt idx="419">
                  <c:v>1235899.2917327038</c:v>
                </c:pt>
                <c:pt idx="420">
                  <c:v>1236125.6813885521</c:v>
                </c:pt>
                <c:pt idx="421">
                  <c:v>1236384.8285352564</c:v>
                </c:pt>
                <c:pt idx="422">
                  <c:v>1236681.4621681375</c:v>
                </c:pt>
                <c:pt idx="423">
                  <c:v>1237020.9855212332</c:v>
                </c:pt>
                <c:pt idx="424">
                  <c:v>1237409.569120087</c:v>
                </c:pt>
                <c:pt idx="425">
                  <c:v>1237854.256506267</c:v>
                </c:pt>
                <c:pt idx="426">
                  <c:v>1238363.0844549017</c:v>
                </c:pt>
                <c:pt idx="427">
                  <c:v>1238945.2197614233</c:v>
                </c:pt>
                <c:pt idx="428">
                  <c:v>1239611.1149473323</c:v>
                </c:pt>
                <c:pt idx="429">
                  <c:v>1240372.6855293897</c:v>
                </c:pt>
                <c:pt idx="430">
                  <c:v>1241243.5118173368</c:v>
                </c:pt>
                <c:pt idx="431">
                  <c:v>1242239.0685595383</c:v>
                </c:pt>
                <c:pt idx="432">
                  <c:v>1243376.9861527644</c:v>
                </c:pt>
                <c:pt idx="433">
                  <c:v>1244677.3475805302</c:v>
                </c:pt>
                <c:pt idx="434">
                  <c:v>1246163.0257498322</c:v>
                </c:pt>
                <c:pt idx="435">
                  <c:v>1247860.0664652346</c:v>
                </c:pt>
                <c:pt idx="436">
                  <c:v>1249798.1229130609</c:v>
                </c:pt>
                <c:pt idx="437">
                  <c:v>1252010.9482251359</c:v>
                </c:pt>
                <c:pt idx="438">
                  <c:v>1254536.9534459093</c:v>
                </c:pt>
                <c:pt idx="439">
                  <c:v>1257419.8390304381</c:v>
                </c:pt>
                <c:pt idx="440">
                  <c:v>1260709.3088417379</c:v>
                </c:pt>
                <c:pt idx="441">
                  <c:v>1264461.8764783959</c:v>
                </c:pt>
                <c:pt idx="442">
                  <c:v>1268741.7746253591</c:v>
                </c:pt>
                <c:pt idx="443">
                  <c:v>1273621.9789525962</c:v>
                </c:pt>
                <c:pt idx="444">
                  <c:v>1279185.3588462204</c:v>
                </c:pt>
                <c:pt idx="445">
                  <c:v>1285525.9678867087</c:v>
                </c:pt>
                <c:pt idx="446">
                  <c:v>1292750.4874090706</c:v>
                </c:pt>
                <c:pt idx="447">
                  <c:v>1300979.8365816895</c:v>
                </c:pt>
                <c:pt idx="448">
                  <c:v>1310350.9620793662</c:v>
                </c:pt>
                <c:pt idx="449">
                  <c:v>1321018.819412628</c:v>
                </c:pt>
                <c:pt idx="450">
                  <c:v>1333158.5560653671</c:v>
                </c:pt>
                <c:pt idx="451">
                  <c:v>1346967.9034764669</c:v>
                </c:pt>
                <c:pt idx="452">
                  <c:v>1362669.7801905849</c:v>
                </c:pt>
                <c:pt idx="453">
                  <c:v>1380515.1017207517</c:v>
                </c:pt>
                <c:pt idx="454">
                  <c:v>1400785.7832311196</c:v>
                </c:pt>
                <c:pt idx="455">
                  <c:v>1423797.9083717368</c:v>
                </c:pt>
                <c:pt idx="456">
                  <c:v>1449905.0206754755</c:v>
                </c:pt>
                <c:pt idx="457">
                  <c:v>1479501.471953582</c:v>
                </c:pt>
                <c:pt idx="458">
                  <c:v>1513025.7341186986</c:v>
                </c:pt>
                <c:pt idx="459">
                  <c:v>1550963.5458226413</c:v>
                </c:pt>
                <c:pt idx="460">
                  <c:v>1593850.7223024056</c:v>
                </c:pt>
                <c:pt idx="461">
                  <c:v>1642275.4052043853</c:v>
                </c:pt>
                <c:pt idx="462">
                  <c:v>1696879.468704815</c:v>
                </c:pt>
                <c:pt idx="463">
                  <c:v>1758358.729581112</c:v>
                </c:pt>
                <c:pt idx="464">
                  <c:v>1827461.5339013787</c:v>
                </c:pt>
                <c:pt idx="465">
                  <c:v>1904985.21542471</c:v>
                </c:pt>
                <c:pt idx="466">
                  <c:v>1991769.8469200081</c:v>
                </c:pt>
                <c:pt idx="467">
                  <c:v>2088688.6449825864</c:v>
                </c:pt>
                <c:pt idx="468">
                  <c:v>2196634.3551091705</c:v>
                </c:pt>
                <c:pt idx="469">
                  <c:v>2316500.9547668365</c:v>
                </c:pt>
                <c:pt idx="470">
                  <c:v>2449160.090258352</c:v>
                </c:pt>
                <c:pt idx="471">
                  <c:v>2595431.8338577338</c:v>
                </c:pt>
                <c:pt idx="472">
                  <c:v>2756049.6370956069</c:v>
                </c:pt>
                <c:pt idx="473">
                  <c:v>2931619.786362608</c:v>
                </c:pt>
                <c:pt idx="474">
                  <c:v>3122576.2494209306</c:v>
                </c:pt>
                <c:pt idx="475">
                  <c:v>3329132.5272563482</c:v>
                </c:pt>
                <c:pt idx="476">
                  <c:v>3551232.9561091959</c:v>
                </c:pt>
                <c:pt idx="477">
                  <c:v>3788506.761449371</c:v>
                </c:pt>
                <c:pt idx="478">
                  <c:v>4040228.9275804595</c:v>
                </c:pt>
                <c:pt idx="479">
                  <c:v>4305292.4534933688</c:v>
                </c:pt>
                <c:pt idx="480">
                  <c:v>4582196.6378328884</c:v>
                </c:pt>
                <c:pt idx="481">
                  <c:v>4869055.5084224073</c:v>
                </c:pt>
                <c:pt idx="482">
                  <c:v>5163629.2818806432</c:v>
                </c:pt>
                <c:pt idx="483">
                  <c:v>5463379.8164504105</c:v>
                </c:pt>
                <c:pt idx="484">
                  <c:v>5765548.5668174997</c:v>
                </c:pt>
                <c:pt idx="485">
                  <c:v>6067252.8805262027</c:v>
                </c:pt>
                <c:pt idx="486">
                  <c:v>6365594.0252653584</c:v>
                </c:pt>
                <c:pt idx="487">
                  <c:v>6657768.5686490946</c:v>
                </c:pt>
                <c:pt idx="488">
                  <c:v>6941174.0266436543</c:v>
                </c:pt>
                <c:pt idx="489">
                  <c:v>7213500.240497482</c:v>
                </c:pt>
                <c:pt idx="490">
                  <c:v>7472799.6664852463</c:v>
                </c:pt>
                <c:pt idx="491">
                  <c:v>7717532.3526441762</c:v>
                </c:pt>
                <c:pt idx="492">
                  <c:v>7946584.3501842897</c:v>
                </c:pt>
                <c:pt idx="493">
                  <c:v>8159261.1414554827</c:v>
                </c:pt>
                <c:pt idx="494">
                  <c:v>8355259.924171133</c:v>
                </c:pt>
                <c:pt idx="495">
                  <c:v>8534626.0102515128</c:v>
                </c:pt>
                <c:pt idx="496">
                  <c:v>8697699.1171465665</c:v>
                </c:pt>
                <c:pt idx="497">
                  <c:v>8845055.0638011862</c:v>
                </c:pt>
                <c:pt idx="498">
                  <c:v>8977447.5556630362</c:v>
                </c:pt>
                <c:pt idx="499">
                  <c:v>9095753.6119469889</c:v>
                </c:pt>
                <c:pt idx="500">
                  <c:v>9200924.9876116421</c:v>
                </c:pt>
                <c:pt idx="501">
                  <c:v>9293946.845387591</c:v>
                </c:pt>
                <c:pt idx="502">
                  <c:v>9375804.0413235482</c:v>
                </c:pt>
                <c:pt idx="503">
                  <c:v>9447454.7380913384</c:v>
                </c:pt>
                <c:pt idx="504">
                  <c:v>9509810.644078156</c:v>
                </c:pt>
                <c:pt idx="505">
                  <c:v>9563722.9557555448</c:v>
                </c:pt>
                <c:pt idx="506">
                  <c:v>9609973.007549461</c:v>
                </c:pt>
                <c:pt idx="507">
                  <c:v>9649266.6597411241</c:v>
                </c:pt>
                <c:pt idx="508">
                  <c:v>9682231.5404884275</c:v>
                </c:pt>
                <c:pt idx="509">
                  <c:v>9709416.372516267</c:v>
                </c:pt>
                <c:pt idx="510">
                  <c:v>9731291.7377926596</c:v>
                </c:pt>
                <c:pt idx="511">
                  <c:v>9748251.7521017622</c:v>
                </c:pt>
                <c:pt idx="512">
                  <c:v>9760616.2293197904</c:v>
                </c:pt>
                <c:pt idx="513">
                  <c:v>9768633.0098224841</c:v>
                </c:pt>
                <c:pt idx="514">
                  <c:v>9772480.2086104937</c:v>
                </c:pt>
                <c:pt idx="515">
                  <c:v>9772268.2075405065</c:v>
                </c:pt>
                <c:pt idx="516">
                  <c:v>9768041.2742533926</c:v>
                </c:pt>
                <c:pt idx="517">
                  <c:v>9759778.7400545795</c:v>
                </c:pt>
                <c:pt idx="518">
                  <c:v>9747395.7123217341</c:v>
                </c:pt>
                <c:pt idx="519">
                  <c:v>9730743.3362516295</c:v>
                </c:pt>
                <c:pt idx="520">
                  <c:v>9709608.6581968609</c:v>
                </c:pt>
                <c:pt idx="521">
                  <c:v>9683714.1807468757</c:v>
                </c:pt>
                <c:pt idx="522">
                  <c:v>9652717.2402468268</c:v>
                </c:pt>
                <c:pt idx="523">
                  <c:v>9616209.382592937</c:v>
                </c:pt>
                <c:pt idx="524">
                  <c:v>9573715.9645142984</c:v>
                </c:pt>
                <c:pt idx="525">
                  <c:v>9524696.2662031706</c:v>
                </c:pt>
                <c:pt idx="526">
                  <c:v>9468544.4672851991</c:v>
                </c:pt>
                <c:pt idx="527">
                  <c:v>9404591.9106694162</c:v>
                </c:pt>
                <c:pt idx="528">
                  <c:v>9332111.154959213</c:v>
                </c:pt>
                <c:pt idx="529">
                  <c:v>9250322.3906140011</c:v>
                </c:pt>
                <c:pt idx="530">
                  <c:v>9158402.859587837</c:v>
                </c:pt>
                <c:pt idx="531">
                  <c:v>9055499.9605736509</c:v>
                </c:pt>
                <c:pt idx="532">
                  <c:v>8940748.7257287316</c:v>
                </c:pt>
                <c:pt idx="533">
                  <c:v>8813294.2988788784</c:v>
                </c:pt>
                <c:pt idx="534">
                  <c:v>8672319.9050214738</c:v>
                </c:pt>
                <c:pt idx="535">
                  <c:v>8517080.5501672346</c:v>
                </c:pt>
                <c:pt idx="536">
                  <c:v>8346942.3051646091</c:v>
                </c:pt>
                <c:pt idx="537">
                  <c:v>8161426.49159915</c:v>
                </c:pt>
                <c:pt idx="538">
                  <c:v>7960257.4035375705</c:v>
                </c:pt>
                <c:pt idx="539">
                  <c:v>7743411.3940910334</c:v>
                </c:pt>
                <c:pt idx="540">
                  <c:v>7511164.2955148369</c:v>
                </c:pt>
                <c:pt idx="541">
                  <c:v>7264133.333656678</c:v>
                </c:pt>
                <c:pt idx="542">
                  <c:v>7003309.0912358481</c:v>
                </c:pt>
                <c:pt idx="543">
                  <c:v>6730072.8461019211</c:v>
                </c:pt>
                <c:pt idx="544">
                  <c:v>6446194.9344402952</c:v>
                </c:pt>
                <c:pt idx="545">
                  <c:v>6153810.7927042143</c:v>
                </c:pt>
                <c:pt idx="546">
                  <c:v>5855373.0462712105</c:v>
                </c:pt>
                <c:pt idx="547">
                  <c:v>5553580.3266022848</c:v>
                </c:pt>
                <c:pt idx="548">
                  <c:v>5251286.1420918135</c:v>
                </c:pt>
                <c:pt idx="549">
                  <c:v>4951393.6965164784</c:v>
                </c:pt>
                <c:pt idx="550">
                  <c:v>4656744.5771756954</c:v>
                </c:pt>
                <c:pt idx="551">
                  <c:v>4370010.3038722537</c:v>
                </c:pt>
                <c:pt idx="552">
                  <c:v>4093595.5828800127</c:v>
                </c:pt>
                <c:pt idx="553">
                  <c:v>3829560.7325664167</c:v>
                </c:pt>
                <c:pt idx="554">
                  <c:v>3579568.3827861617</c:v>
                </c:pt>
                <c:pt idx="555">
                  <c:v>3344856.640148513</c:v>
                </c:pt>
                <c:pt idx="556">
                  <c:v>3126237.9801806817</c:v>
                </c:pt>
                <c:pt idx="557">
                  <c:v>2924120.65114974</c:v>
                </c:pt>
                <c:pt idx="558">
                  <c:v>2738547.6762972516</c:v>
                </c:pt>
                <c:pt idx="559">
                  <c:v>2569247.7443860606</c:v>
                </c:pt>
                <c:pt idx="560">
                  <c:v>2415692.3175696018</c:v>
                </c:pt>
                <c:pt idx="561">
                  <c:v>2277153.9638023763</c:v>
                </c:pt>
                <c:pt idx="562">
                  <c:v>2152761.983421775</c:v>
                </c:pt>
                <c:pt idx="563">
                  <c:v>2041552.5994634167</c:v>
                </c:pt>
                <c:pt idx="564">
                  <c:v>1942512.1242554055</c:v>
                </c:pt>
                <c:pt idx="565">
                  <c:v>1854612.4769265177</c:v>
                </c:pt>
                <c:pt idx="566">
                  <c:v>1776839.151680819</c:v>
                </c:pt>
                <c:pt idx="567">
                  <c:v>1708212.2220200815</c:v>
                </c:pt>
                <c:pt idx="568">
                  <c:v>1647801.2421718331</c:v>
                </c:pt>
                <c:pt idx="569">
                  <c:v>1594735.0202592036</c:v>
                </c:pt>
                <c:pt idx="570">
                  <c:v>1548207.2371202854</c:v>
                </c:pt>
                <c:pt idx="571">
                  <c:v>1507478.8132671046</c:v>
                </c:pt>
                <c:pt idx="572">
                  <c:v>1471877.8178906352</c:v>
                </c:pt>
                <c:pt idx="573">
                  <c:v>1440797.5916760596</c:v>
                </c:pt>
                <c:pt idx="574">
                  <c:v>1413693.6344147269</c:v>
                </c:pt>
                <c:pt idx="575">
                  <c:v>1390079.6973100994</c:v>
                </c:pt>
                <c:pt idx="576">
                  <c:v>1369523.422303634</c:v>
                </c:pt>
                <c:pt idx="577">
                  <c:v>1351641.7877618498</c:v>
                </c:pt>
                <c:pt idx="578">
                  <c:v>1336096.5510173147</c:v>
                </c:pt>
                <c:pt idx="579">
                  <c:v>1322589.8223605766</c:v>
                </c:pt>
                <c:pt idx="580">
                  <c:v>1310859.860663723</c:v>
                </c:pt>
                <c:pt idx="581">
                  <c:v>1300677.1463366833</c:v>
                </c:pt>
                <c:pt idx="582">
                  <c:v>1291840.7612620359</c:v>
                </c:pt>
                <c:pt idx="583">
                  <c:v>1284175.086284776</c:v>
                </c:pt>
                <c:pt idx="584">
                  <c:v>1277526.8134133655</c:v>
                </c:pt>
                <c:pt idx="585">
                  <c:v>1271762.260905822</c:v>
                </c:pt>
                <c:pt idx="586">
                  <c:v>1266764.9738057889</c:v>
                </c:pt>
                <c:pt idx="587">
                  <c:v>1262433.5893592979</c:v>
                </c:pt>
                <c:pt idx="588">
                  <c:v>1258679.9453550447</c:v>
                </c:pt>
                <c:pt idx="589">
                  <c:v>1255427.4092259586</c:v>
                </c:pt>
                <c:pt idx="590">
                  <c:v>1252609.4063115409</c:v>
                </c:pt>
                <c:pt idx="591">
                  <c:v>1250168.1267150072</c:v>
                </c:pt>
                <c:pt idx="592">
                  <c:v>1248053.3914973179</c:v>
                </c:pt>
                <c:pt idx="593">
                  <c:v>1246221.660400263</c:v>
                </c:pt>
                <c:pt idx="594">
                  <c:v>1244635.1647972008</c:v>
                </c:pt>
                <c:pt idx="595">
                  <c:v>1243261.1510762256</c:v>
                </c:pt>
                <c:pt idx="596">
                  <c:v>1242071.2211277813</c:v>
                </c:pt>
                <c:pt idx="597">
                  <c:v>1241040.7580096941</c:v>
                </c:pt>
                <c:pt idx="598">
                  <c:v>1240148.4261778132</c:v>
                </c:pt>
                <c:pt idx="599">
                  <c:v>1239375.7368868799</c:v>
                </c:pt>
                <c:pt idx="600">
                  <c:v>1238706.6704765281</c:v>
                </c:pt>
                <c:pt idx="601">
                  <c:v>1238127.3482592492</c:v>
                </c:pt>
                <c:pt idx="602">
                  <c:v>1237625.7476228899</c:v>
                </c:pt>
                <c:pt idx="603">
                  <c:v>1237191.4547553463</c:v>
                </c:pt>
                <c:pt idx="604">
                  <c:v>1236815.450101306</c:v>
                </c:pt>
                <c:pt idx="605">
                  <c:v>1236489.9222790916</c:v>
                </c:pt>
                <c:pt idx="606">
                  <c:v>1236208.1067289135</c:v>
                </c:pt>
                <c:pt idx="607">
                  <c:v>1235964.1458408479</c:v>
                </c:pt>
                <c:pt idx="608">
                  <c:v>1235752.9677294071</c:v>
                </c:pt>
                <c:pt idx="609">
                  <c:v>1235570.1811886269</c:v>
                </c:pt>
                <c:pt idx="610">
                  <c:v>1235411.9846831288</c:v>
                </c:pt>
                <c:pt idx="611">
                  <c:v>1235275.0875119134</c:v>
                </c:pt>
                <c:pt idx="612">
                  <c:v>1235156.6415272949</c:v>
                </c:pt>
                <c:pt idx="613">
                  <c:v>1235054.182005537</c:v>
                </c:pt>
                <c:pt idx="614">
                  <c:v>1234965.5764521325</c:v>
                </c:pt>
                <c:pt idx="615">
                  <c:v>1234888.9802866539</c:v>
                </c:pt>
                <c:pt idx="616">
                  <c:v>1234822.7984927706</c:v>
                </c:pt>
                <c:pt idx="617">
                  <c:v>1234765.652441133</c:v>
                </c:pt>
                <c:pt idx="618">
                  <c:v>1234716.351198806</c:v>
                </c:pt>
                <c:pt idx="619">
                  <c:v>1234673.8667309794</c:v>
                </c:pt>
                <c:pt idx="620">
                  <c:v>1234637.3124806318</c:v>
                </c:pt>
                <c:pt idx="621">
                  <c:v>1234605.9248813202</c:v>
                </c:pt>
                <c:pt idx="622">
                  <c:v>1234579.0474187203</c:v>
                </c:pt>
                <c:pt idx="623">
                  <c:v>1234556.1169091272</c:v>
                </c:pt>
                <c:pt idx="624">
                  <c:v>1234536.6517089186</c:v>
                </c:pt>
                <c:pt idx="625">
                  <c:v>1234520.2416088863</c:v>
                </c:pt>
                <c:pt idx="626">
                  <c:v>1234506.5392021437</c:v>
                </c:pt>
                <c:pt idx="627">
                  <c:v>1234495.25254474</c:v>
                </c:pt>
                <c:pt idx="628">
                  <c:v>1234486.1389547582</c:v>
                </c:pt>
                <c:pt idx="629">
                  <c:v>1234478.9998191085</c:v>
                </c:pt>
                <c:pt idx="630">
                  <c:v>1234473.6762979252</c:v>
                </c:pt>
                <c:pt idx="631">
                  <c:v>1234470.0458348733</c:v>
                </c:pt>
                <c:pt idx="632">
                  <c:v>1234468.019398154</c:v>
                </c:pt>
                <c:pt idx="633">
                  <c:v>1234467.5393919002</c:v>
                </c:pt>
                <c:pt idx="634">
                  <c:v>1234468.5781913071</c:v>
                </c:pt>
                <c:pt idx="635">
                  <c:v>1234471.1372674978</c:v>
                </c:pt>
                <c:pt idx="636">
                  <c:v>1234475.2468800899</c:v>
                </c:pt>
                <c:pt idx="637">
                  <c:v>1234480.9663269124</c:v>
                </c:pt>
                <c:pt idx="638">
                  <c:v>1234488.3847515897</c:v>
                </c:pt>
                <c:pt idx="639">
                  <c:v>1234497.6225209897</c:v>
                </c:pt>
                <c:pt idx="640">
                  <c:v>1234508.8331960556</c:v>
                </c:pt>
                <c:pt idx="641">
                  <c:v>1234522.2061315353</c:v>
                </c:pt>
                <c:pt idx="642">
                  <c:v>1234537.9697528367</c:v>
                </c:pt>
                <c:pt idx="643">
                  <c:v>1234556.3955718777</c:v>
                </c:pt>
                <c:pt idx="644">
                  <c:v>1234577.803018627</c:v>
                </c:pt>
                <c:pt idx="645">
                  <c:v>1234602.5651812444</c:v>
                </c:pt>
                <c:pt idx="646">
                  <c:v>1234631.1155655496</c:v>
                </c:pt>
                <c:pt idx="647">
                  <c:v>1234663.9560041516</c:v>
                </c:pt>
                <c:pt idx="648">
                  <c:v>1234701.6658671231</c:v>
                </c:pt>
                <c:pt idx="649">
                  <c:v>1234744.912749694</c:v>
                </c:pt>
                <c:pt idx="650">
                  <c:v>1234794.4648381348</c:v>
                </c:pt>
                <c:pt idx="651">
                  <c:v>1234851.2051828236</c:v>
                </c:pt>
                <c:pt idx="652">
                  <c:v>1234916.1481374227</c:v>
                </c:pt>
                <c:pt idx="653">
                  <c:v>1234990.4582551685</c:v>
                </c:pt>
                <c:pt idx="654">
                  <c:v>1235075.471967607</c:v>
                </c:pt>
                <c:pt idx="655">
                  <c:v>1235172.7224080754</c:v>
                </c:pt>
                <c:pt idx="656">
                  <c:v>1235283.9677825274</c:v>
                </c:pt>
                <c:pt idx="657">
                  <c:v>1235411.2237352366</c:v>
                </c:pt>
                <c:pt idx="658">
                  <c:v>1235556.8002083937</c:v>
                </c:pt>
                <c:pt idx="659">
                  <c:v>1235723.343355376</c:v>
                </c:pt>
                <c:pt idx="660">
                  <c:v>1235913.8831408145</c:v>
                </c:pt>
                <c:pt idx="661">
                  <c:v>1236131.8873503187</c:v>
                </c:pt>
                <c:pt idx="662">
                  <c:v>1236381.3228425144</c:v>
                </c:pt>
                <c:pt idx="663">
                  <c:v>1236666.7250089988</c:v>
                </c:pt>
                <c:pt idx="664">
                  <c:v>1236993.2765657715</c:v>
                </c:pt>
                <c:pt idx="665">
                  <c:v>1237366.8969829774</c:v>
                </c:pt>
                <c:pt idx="666">
                  <c:v>1237794.344067167</c:v>
                </c:pt>
                <c:pt idx="667">
                  <c:v>1238283.3294395958</c:v>
                </c:pt>
                <c:pt idx="668">
                  <c:v>1238842.6499031673</c:v>
                </c:pt>
                <c:pt idx="669">
                  <c:v>1239482.3369585983</c:v>
                </c:pt>
                <c:pt idx="670">
                  <c:v>1240213.8270185483</c:v>
                </c:pt>
                <c:pt idx="671">
                  <c:v>1241050.1551809104</c:v>
                </c:pt>
                <c:pt idx="672">
                  <c:v>1242006.1757658969</c:v>
                </c:pt>
                <c:pt idx="673">
                  <c:v>1243098.8132043299</c:v>
                </c:pt>
                <c:pt idx="674">
                  <c:v>1244347.3472955232</c:v>
                </c:pt>
                <c:pt idx="675">
                  <c:v>1245773.7373401397</c:v>
                </c:pt>
                <c:pt idx="676">
                  <c:v>1247402.9902021117</c:v>
                </c:pt>
                <c:pt idx="677">
                  <c:v>1249263.5779668191</c:v>
                </c:pt>
                <c:pt idx="678">
                  <c:v>1251387.9115395872</c:v>
                </c:pt>
                <c:pt idx="679">
                  <c:v>1253812.8772651548</c:v>
                </c:pt>
                <c:pt idx="680">
                  <c:v>1256580.4444377574</c:v>
                </c:pt>
                <c:pt idx="681">
                  <c:v>1259738.3524021183</c:v>
                </c:pt>
                <c:pt idx="682">
                  <c:v>1263340.8868033716</c:v>
                </c:pt>
                <c:pt idx="683">
                  <c:v>1267449.7554089325</c:v>
                </c:pt>
                <c:pt idx="684">
                  <c:v>1272135.0747705547</c:v>
                </c:pt>
                <c:pt idx="685">
                  <c:v>1277476.4797826582</c:v>
                </c:pt>
                <c:pt idx="686">
                  <c:v>1283564.368871114</c:v>
                </c:pt>
                <c:pt idx="687">
                  <c:v>1290501.2980426266</c:v>
                </c:pt>
                <c:pt idx="688">
                  <c:v>1298403.5372398631</c:v>
                </c:pt>
                <c:pt idx="689">
                  <c:v>1307402.8022491822</c:v>
                </c:pt>
                <c:pt idx="690">
                  <c:v>1317648.1746218593</c:v>
                </c:pt>
                <c:pt idx="691">
                  <c:v>1329308.2204703062</c:v>
                </c:pt>
                <c:pt idx="692">
                  <c:v>1342573.3162999954</c:v>
                </c:pt>
                <c:pt idx="693">
                  <c:v>1357658.1858737366</c:v>
                </c:pt>
                <c:pt idx="694">
                  <c:v>1374804.6460293455</c:v>
                </c:pt>
                <c:pt idx="695">
                  <c:v>1394284.5508379103</c:v>
                </c:pt>
                <c:pt idx="696">
                  <c:v>1416402.9118428058</c:v>
                </c:pt>
                <c:pt idx="697">
                  <c:v>1441501.1565913081</c:v>
                </c:pt>
                <c:pt idx="698">
                  <c:v>1469960.467385079</c:v>
                </c:pt>
                <c:pt idx="699">
                  <c:v>1502205.1161701321</c:v>
                </c:pt>
                <c:pt idx="700">
                  <c:v>1538705.6787585935</c:v>
                </c:pt>
                <c:pt idx="701">
                  <c:v>1579981.9711660235</c:v>
                </c:pt>
                <c:pt idx="702">
                  <c:v>1626605.5019852039</c:v>
                </c:pt>
                <c:pt idx="703">
                  <c:v>1679201.1770203325</c:v>
                </c:pt>
                <c:pt idx="704">
                  <c:v>1738447.9261930441</c:v>
                </c:pt>
                <c:pt idx="705">
                  <c:v>1805077.8494363662</c:v>
                </c:pt>
                <c:pt idx="706">
                  <c:v>1879873.4010019891</c:v>
                </c:pt>
                <c:pt idx="707">
                  <c:v>1963662.0557207817</c:v>
                </c:pt>
                <c:pt idx="708">
                  <c:v>2057307.8347303525</c:v>
                </c:pt>
                <c:pt idx="709">
                  <c:v>2161699.0242537367</c:v>
                </c:pt>
                <c:pt idx="710">
                  <c:v>2277731.4157508938</c:v>
                </c:pt>
                <c:pt idx="711">
                  <c:v>2406286.4501740914</c:v>
                </c:pt>
                <c:pt idx="712">
                  <c:v>2548203.7878374895</c:v>
                </c:pt>
                <c:pt idx="713">
                  <c:v>2704248.0748822037</c:v>
                </c:pt>
                <c:pt idx="714">
                  <c:v>2875070.0615036963</c:v>
                </c:pt>
                <c:pt idx="715">
                  <c:v>3061162.761555084</c:v>
                </c:pt>
                <c:pt idx="716">
                  <c:v>3262814.0264660195</c:v>
                </c:pt>
                <c:pt idx="717">
                  <c:v>3480057.7103048018</c:v>
                </c:pt>
                <c:pt idx="718">
                  <c:v>3712626.4622848085</c:v>
                </c:pt>
                <c:pt idx="719">
                  <c:v>3959909.9901958941</c:v>
                </c:pt>
                <c:pt idx="720">
                  <c:v>4220923.2439377178</c:v>
                </c:pt>
                <c:pt idx="721">
                  <c:v>4494289.1960952785</c:v>
                </c:pt>
                <c:pt idx="722">
                  <c:v>4778240.572163092</c:v>
                </c:pt>
                <c:pt idx="723">
                  <c:v>5070643.8787417095</c:v>
                </c:pt>
                <c:pt idx="724">
                  <c:v>5369047.3633758826</c:v>
                </c:pt>
                <c:pt idx="725">
                  <c:v>5670752.2255120501</c:v>
                </c:pt>
                <c:pt idx="726">
                  <c:v>5972903.7542483052</c:v>
                </c:pt>
                <c:pt idx="727">
                  <c:v>6272596.4994446058</c:v>
                </c:pt>
                <c:pt idx="728">
                  <c:v>6566985.5541965794</c:v>
                </c:pt>
                <c:pt idx="729">
                  <c:v>6853394.9572419031</c:v>
                </c:pt>
                <c:pt idx="730">
                  <c:v>7129414.3704926781</c:v>
                </c:pt>
                <c:pt idx="731">
                  <c:v>7392976.5639888132</c:v>
                </c:pt>
                <c:pt idx="732">
                  <c:v>7642410.6047407417</c:v>
                </c:pt>
                <c:pt idx="733">
                  <c:v>7876468.555560573</c:v>
                </c:pt>
                <c:pt idx="734">
                  <c:v>8094326.4206690956</c:v>
                </c:pt>
                <c:pt idx="735">
                  <c:v>8295562.5507169496</c:v>
                </c:pt>
                <c:pt idx="736">
                  <c:v>8480118.4174310118</c:v>
                </c:pt>
                <c:pt idx="737">
                  <c:v>8648247.4644794464</c:v>
                </c:pt>
                <c:pt idx="738">
                  <c:v>8800457.7015194297</c:v>
                </c:pt>
                <c:pt idx="739">
                  <c:v>8937453.0296111498</c:v>
                </c:pt>
                <c:pt idx="740">
                  <c:v>9060077.2231397834</c:v>
                </c:pt>
                <c:pt idx="741">
                  <c:v>9169263.2927654739</c:v>
                </c:pt>
                <c:pt idx="742">
                  <c:v>9265989.8101913631</c:v>
                </c:pt>
                <c:pt idx="743">
                  <c:v>9351244.8126520105</c:v>
                </c:pt>
                <c:pt idx="744">
                  <c:v>9425997.1789668221</c:v>
                </c:pt>
                <c:pt idx="745">
                  <c:v>9491174.8828045838</c:v>
                </c:pt>
                <c:pt idx="746">
                  <c:v>9547649.2518473864</c:v>
                </c:pt>
                <c:pt idx="747">
                  <c:v>9596224.2473948933</c:v>
                </c:pt>
                <c:pt idx="748">
                  <c:v>9637629.7787553743</c:v>
                </c:pt>
                <c:pt idx="749">
                  <c:v>9672518.1374574881</c:v>
                </c:pt>
                <c:pt idx="750">
                  <c:v>9701462.7443286795</c:v>
                </c:pt>
                <c:pt idx="751">
                  <c:v>9724958.5243042484</c:v>
                </c:pt>
                <c:pt idx="752">
                  <c:v>9743423.3446535785</c:v>
                </c:pt>
                <c:pt idx="753">
                  <c:v>9757200.0639725346</c:v>
                </c:pt>
                <c:pt idx="754">
                  <c:v>9766558.8381729089</c:v>
                </c:pt>
                <c:pt idx="755">
                  <c:v>9771699.4149992205</c:v>
                </c:pt>
                <c:pt idx="756">
                  <c:v>9772753.221108105</c:v>
                </c:pt>
                <c:pt idx="757">
                  <c:v>9769785.1070587412</c:v>
                </c:pt>
                <c:pt idx="758">
                  <c:v>9762794.667672595</c:v>
                </c:pt>
                <c:pt idx="759">
                  <c:v>9751717.1002896</c:v>
                </c:pt>
                <c:pt idx="760">
                  <c:v>9736423.6037210766</c:v>
                </c:pt>
                <c:pt idx="761">
                  <c:v>9716721.3584585171</c:v>
                </c:pt>
                <c:pt idx="762">
                  <c:v>9692353.166218115</c:v>
                </c:pt>
                <c:pt idx="763">
                  <c:v>9662996.8663920648</c:v>
                </c:pt>
                <c:pt idx="764">
                  <c:v>9628264.6904867124</c:v>
                </c:pt>
                <c:pt idx="765">
                  <c:v>9587702.7649040334</c:v>
                </c:pt>
                <c:pt idx="766">
                  <c:v>9540791.0287260804</c:v>
                </c:pt>
                <c:pt idx="767">
                  <c:v>9486943.8969947137</c:v>
                </c:pt>
                <c:pt idx="768">
                  <c:v>9425512.0707256906</c:v>
                </c:pt>
                <c:pt idx="769">
                  <c:v>9355785.9703475721</c:v>
                </c:pt>
                <c:pt idx="770">
                  <c:v>9277001.3450124133</c:v>
                </c:pt>
                <c:pt idx="771">
                  <c:v>9188347.6790025197</c:v>
                </c:pt>
                <c:pt idx="772">
                  <c:v>9088980.0673617702</c:v>
                </c:pt>
                <c:pt idx="773">
                  <c:v>8978035.2507933751</c:v>
                </c:pt>
                <c:pt idx="774">
                  <c:v>8854652.4651811272</c:v>
                </c:pt>
                <c:pt idx="775">
                  <c:v>8717999.6501452774</c:v>
                </c:pt>
                <c:pt idx="776">
                  <c:v>8567305.3477188367</c:v>
                </c:pt>
                <c:pt idx="777">
                  <c:v>8401896.2812420093</c:v>
                </c:pt>
                <c:pt idx="778">
                  <c:v>8221240.1169177201</c:v>
                </c:pt>
                <c:pt idx="779">
                  <c:v>8024992.2712006671</c:v>
                </c:pt>
                <c:pt idx="780">
                  <c:v>7813044.8550694268</c:v>
                </c:pt>
                <c:pt idx="781">
                  <c:v>7585574.993823952</c:v>
                </c:pt>
                <c:pt idx="782">
                  <c:v>7343088.9224922266</c:v>
                </c:pt>
                <c:pt idx="783">
                  <c:v>7086457.5692930482</c:v>
                </c:pt>
                <c:pt idx="784">
                  <c:v>6816938.9732031431</c:v>
                </c:pt>
                <c:pt idx="785">
                  <c:v>6536183.0155209508</c:v>
                </c:pt>
                <c:pt idx="786">
                  <c:v>6246214.7271513483</c:v>
                </c:pt>
                <c:pt idx="787">
                  <c:v>5949393.929511521</c:v>
                </c:pt>
                <c:pt idx="788">
                  <c:v>5648351.1144291945</c:v>
                </c:pt>
                <c:pt idx="789">
                  <c:v>5345902.0466906549</c:v>
                </c:pt>
                <c:pt idx="790">
                  <c:v>5044946.2141643558</c:v>
                </c:pt>
                <c:pt idx="791">
                  <c:v>4748356.4976469381</c:v>
                </c:pt>
                <c:pt idx="792">
                  <c:v>4458868.8395535313</c:v>
                </c:pt>
                <c:pt idx="793">
                  <c:v>4178980.9386556842</c:v>
                </c:pt>
                <c:pt idx="794">
                  <c:v>3910867.9916590997</c:v>
                </c:pt>
                <c:pt idx="795">
                  <c:v>3656321.4071193482</c:v>
                </c:pt>
                <c:pt idx="796">
                  <c:v>3416713.6229614415</c:v>
                </c:pt>
                <c:pt idx="797">
                  <c:v>3192989.1784368129</c:v>
                </c:pt>
                <c:pt idx="798">
                  <c:v>2985679.529041328</c:v>
                </c:pt>
                <c:pt idx="799">
                  <c:v>2794937.1280674119</c:v>
                </c:pt>
                <c:pt idx="800">
                  <c:v>2620583.2181624146</c:v>
                </c:pt>
                <c:pt idx="801">
                  <c:v>2462163.5697835516</c:v>
                </c:pt>
                <c:pt idx="802">
                  <c:v>2319006.907512743</c:v>
                </c:pt>
                <c:pt idx="803">
                  <c:v>2190281.7352354554</c:v>
                </c:pt>
                <c:pt idx="804">
                  <c:v>2075048.4519924696</c:v>
                </c:pt>
                <c:pt idx="805">
                  <c:v>1972304.8279082777</c:v>
                </c:pt>
                <c:pt idx="806">
                  <c:v>1881023.9373831784</c:v>
                </c:pt>
                <c:pt idx="807">
                  <c:v>1800184.4486337453</c:v>
                </c:pt>
                <c:pt idx="808">
                  <c:v>1728793.7270791221</c:v>
                </c:pt>
                <c:pt idx="809">
                  <c:v>1665904.5471600825</c:v>
                </c:pt>
                <c:pt idx="810">
                  <c:v>1610626.3661218605</c:v>
                </c:pt>
                <c:pt idx="811">
                  <c:v>1562132.1433404367</c:v>
                </c:pt>
                <c:pt idx="812">
                  <c:v>1519661.6354412672</c:v>
                </c:pt>
                <c:pt idx="813">
                  <c:v>1482521.9975268291</c:v>
                </c:pt>
                <c:pt idx="814">
                  <c:v>1450086.4009602976</c:v>
                </c:pt>
                <c:pt idx="815">
                  <c:v>1421791.2557849647</c:v>
                </c:pt>
                <c:pt idx="816">
                  <c:v>1397132.5111487382</c:v>
                </c:pt>
                <c:pt idx="817">
                  <c:v>1375661.4050796165</c:v>
                </c:pt>
                <c:pt idx="818">
                  <c:v>1356979.9473983396</c:v>
                </c:pt>
                <c:pt idx="819">
                  <c:v>1340736.346379936</c:v>
                </c:pt>
                <c:pt idx="820">
                  <c:v>1326620.5299716522</c:v>
                </c:pt>
                <c:pt idx="821">
                  <c:v>1314359.86452629</c:v>
                </c:pt>
                <c:pt idx="822">
                  <c:v>1303715.1365815778</c:v>
                </c:pt>
                <c:pt idx="823">
                  <c:v>1294476.8346795584</c:v>
                </c:pt>
                <c:pt idx="824">
                  <c:v>1286461.7471103361</c:v>
                </c:pt>
                <c:pt idx="825">
                  <c:v>1279509.8764106818</c:v>
                </c:pt>
                <c:pt idx="826">
                  <c:v>1273481.6611965124</c:v>
                </c:pt>
                <c:pt idx="827">
                  <c:v>1268255.4893468453</c:v>
                </c:pt>
                <c:pt idx="828">
                  <c:v>1263725.4827334625</c:v>
                </c:pt>
                <c:pt idx="829">
                  <c:v>1259799.5318234346</c:v>
                </c:pt>
                <c:pt idx="830">
                  <c:v>1256397.557957184</c:v>
                </c:pt>
                <c:pt idx="831">
                  <c:v>1253449.981462975</c:v>
                </c:pt>
                <c:pt idx="832">
                  <c:v>1250896.3746804397</c:v>
                </c:pt>
                <c:pt idx="833">
                  <c:v>1248684.2802049194</c:v>
                </c:pt>
                <c:pt idx="834">
                  <c:v>1246768.176080968</c:v>
                </c:pt>
                <c:pt idx="835">
                  <c:v>1245108.57116932</c:v>
                </c:pt>
                <c:pt idx="836">
                  <c:v>1243671.2154227155</c:v>
                </c:pt>
                <c:pt idx="837">
                  <c:v>1242426.4112888004</c:v>
                </c:pt>
                <c:pt idx="838">
                  <c:v>1241348.4138824721</c:v>
                </c:pt>
                <c:pt idx="839">
                  <c:v>1240414.9089138114</c:v>
                </c:pt>
                <c:pt idx="840">
                  <c:v>1239606.5586061857</c:v>
                </c:pt>
                <c:pt idx="841">
                  <c:v>1238906.6069831117</c:v>
                </c:pt>
                <c:pt idx="842">
                  <c:v>1238300.5369383213</c:v>
                </c:pt>
                <c:pt idx="843">
                  <c:v>1237775.772432023</c:v>
                </c:pt>
                <c:pt idx="844">
                  <c:v>1237321.4199822331</c:v>
                </c:pt>
                <c:pt idx="845">
                  <c:v>1236928.0443504362</c:v>
                </c:pt>
                <c:pt idx="846">
                  <c:v>1236587.4739643685</c:v>
                </c:pt>
                <c:pt idx="847">
                  <c:v>1236292.6321865034</c:v>
                </c:pt>
                <c:pt idx="848">
                  <c:v>1236037.3910336983</c:v>
                </c:pt>
                <c:pt idx="849">
                  <c:v>1235816.4443895493</c:v>
                </c:pt>
                <c:pt idx="850">
                  <c:v>1235625.1981335022</c:v>
                </c:pt>
                <c:pt idx="851">
                  <c:v>1235459.6749459775</c:v>
                </c:pt>
                <c:pt idx="852">
                  <c:v>1235316.4318421448</c:v>
                </c:pt>
                <c:pt idx="853">
                  <c:v>1235192.488743346</c:v>
                </c:pt>
                <c:pt idx="854">
                  <c:v>1235085.2666187705</c:v>
                </c:pt>
                <c:pt idx="855">
                  <c:v>1234992.5339246881</c:v>
                </c:pt>
                <c:pt idx="856">
                  <c:v>1234912.3602378338</c:v>
                </c:pt>
                <c:pt idx="857">
                  <c:v>1234843.0761265778</c:v>
                </c:pt>
                <c:pt idx="858">
                  <c:v>1234783.2384311517</c:v>
                </c:pt>
                <c:pt idx="859">
                  <c:v>1234731.6002350023</c:v>
                </c:pt>
                <c:pt idx="860">
                  <c:v>1234687.0849055317</c:v>
                </c:pt>
                <c:pt idx="861">
                  <c:v>1234648.763666041</c:v>
                </c:pt>
                <c:pt idx="862">
                  <c:v>1234615.836233309</c:v>
                </c:pt>
                <c:pt idx="863">
                  <c:v>1234587.6141183802</c:v>
                </c:pt>
                <c:pt idx="864">
                  <c:v>1234563.5062430706</c:v>
                </c:pt>
                <c:pt idx="865">
                  <c:v>1234543.0065725173</c:v>
                </c:pt>
                <c:pt idx="866">
                  <c:v>1234525.6835057542</c:v>
                </c:pt>
                <c:pt idx="867">
                  <c:v>1234511.1708026179</c:v>
                </c:pt>
                <c:pt idx="868">
                  <c:v>1234499.1598570151</c:v>
                </c:pt>
                <c:pt idx="869">
                  <c:v>1234489.3931543466</c:v>
                </c:pt>
                <c:pt idx="870">
                  <c:v>1234481.6587752702</c:v>
                </c:pt>
                <c:pt idx="871">
                  <c:v>1234475.7858294945</c:v>
                </c:pt>
                <c:pt idx="872">
                  <c:v>1234471.640722363</c:v>
                </c:pt>
                <c:pt idx="873">
                  <c:v>1234469.1241740403</c:v>
                </c:pt>
                <c:pt idx="874">
                  <c:v>1234468.1689264684</c:v>
                </c:pt>
                <c:pt idx="875">
                  <c:v>1234468.7380872781</c:v>
                </c:pt>
                <c:pt idx="876">
                  <c:v>1234470.8240727785</c:v>
                </c:pt>
                <c:pt idx="877">
                  <c:v>1234474.4481243005</c:v>
                </c:pt>
                <c:pt idx="878">
                  <c:v>1234479.6603837805</c:v>
                </c:pt>
                <c:pt idx="879">
                  <c:v>1234486.5405257789</c:v>
                </c:pt>
                <c:pt idx="880">
                  <c:v>1234495.1989543787</c:v>
                </c:pt>
                <c:pt idx="881">
                  <c:v>1234505.778584833</c:v>
                </c:pt>
                <c:pt idx="882">
                  <c:v>1234518.4572416486</c:v>
                </c:pt>
                <c:pt idx="883">
                  <c:v>1234533.4507172604</c:v>
                </c:pt>
                <c:pt idx="884">
                  <c:v>1234551.0165487705</c:v>
                </c:pt>
                <c:pt idx="885">
                  <c:v>1234571.4585846635</c:v>
                </c:pt>
                <c:pt idx="886">
                  <c:v>1234595.1324291583</c:v>
                </c:pt>
                <c:pt idx="887">
                  <c:v>1234622.4518691555</c:v>
                </c:pt>
                <c:pt idx="888">
                  <c:v>1234653.8964077646</c:v>
                </c:pt>
                <c:pt idx="889">
                  <c:v>1234690.0200493238</c:v>
                </c:pt>
                <c:pt idx="890">
                  <c:v>1234731.4615037618</c:v>
                </c:pt>
                <c:pt idx="891">
                  <c:v>1234778.9560031947</c:v>
                </c:pt>
                <c:pt idx="892">
                  <c:v>1234833.3489507977</c:v>
                </c:pt>
                <c:pt idx="893">
                  <c:v>1234895.6116512709</c:v>
                </c:pt>
                <c:pt idx="894">
                  <c:v>1234966.8594036114</c:v>
                </c:pt>
                <c:pt idx="895">
                  <c:v>1235048.3722705112</c:v>
                </c:pt>
                <c:pt idx="896">
                  <c:v>1235141.618874778</c:v>
                </c:pt>
                <c:pt idx="897">
                  <c:v>1235248.2836123328</c:v>
                </c:pt>
                <c:pt idx="898">
                  <c:v>1235370.2977146371</c:v>
                </c:pt>
                <c:pt idx="899">
                  <c:v>1235509.8746425922</c:v>
                </c:pt>
                <c:pt idx="900">
                  <c:v>1235669.5503514672</c:v>
                </c:pt>
                <c:pt idx="901">
                  <c:v>1235852.2290354306</c:v>
                </c:pt>
                <c:pt idx="902">
                  <c:v>1236061.2350444396</c:v>
                </c:pt>
                <c:pt idx="903">
                  <c:v>1236300.3717693842</c:v>
                </c:pt>
                <c:pt idx="904">
                  <c:v>1236573.9884167926</c:v>
                </c:pt>
                <c:pt idx="905">
                  <c:v>1236887.0557444142</c:v>
                </c:pt>
                <c:pt idx="906">
                  <c:v>1237245.2520043969</c:v>
                </c:pt>
                <c:pt idx="907">
                  <c:v>1237655.060540786</c:v>
                </c:pt>
                <c:pt idx="908">
                  <c:v>1238123.8807107692</c:v>
                </c:pt>
                <c:pt idx="909">
                  <c:v>1238660.1540421487</c:v>
                </c:pt>
                <c:pt idx="910">
                  <c:v>1239273.5078015672</c:v>
                </c:pt>
                <c:pt idx="911">
                  <c:v>1239974.9184295349</c:v>
                </c:pt>
                <c:pt idx="912">
                  <c:v>1240776.8976025567</c:v>
                </c:pt>
                <c:pt idx="913">
                  <c:v>1241693.70401554</c:v>
                </c:pt>
                <c:pt idx="914">
                  <c:v>1242741.5843471654</c:v>
                </c:pt>
                <c:pt idx="915">
                  <c:v>1243939.047285856</c:v>
                </c:pt>
                <c:pt idx="916">
                  <c:v>1245307.1749626915</c:v>
                </c:pt>
                <c:pt idx="917">
                  <c:v>1246869.9766665359</c:v>
                </c:pt>
                <c:pt idx="918">
                  <c:v>1248654.7903094729</c:v>
                </c:pt>
                <c:pt idx="919">
                  <c:v>1250692.7377677963</c:v>
                </c:pt>
                <c:pt idx="920">
                  <c:v>1253019.2409423112</c:v>
                </c:pt>
                <c:pt idx="921">
                  <c:v>1255674.6061552463</c:v>
                </c:pt>
                <c:pt idx="922">
                  <c:v>1258704.6853200505</c:v>
                </c:pt>
                <c:pt idx="923">
                  <c:v>1262161.6231714331</c:v>
                </c:pt>
                <c:pt idx="924">
                  <c:v>1266104.700708241</c:v>
                </c:pt>
                <c:pt idx="925">
                  <c:v>1270601.2858566609</c:v>
                </c:pt>
                <c:pt idx="926">
                  <c:v>1275727.9031719069</c:v>
                </c:pt>
                <c:pt idx="927">
                  <c:v>1281571.4351157739</c:v>
                </c:pt>
                <c:pt idx="928">
                  <c:v>1288230.4680097341</c:v>
                </c:pt>
                <c:pt idx="929">
                  <c:v>1295816.7960788026</c:v>
                </c:pt>
                <c:pt idx="930">
                  <c:v>1304457.0969492367</c:v>
                </c:pt>
                <c:pt idx="931">
                  <c:v>1314294.7913830027</c:v>
                </c:pt>
                <c:pt idx="932">
                  <c:v>1325492.0987152986</c:v>
                </c:pt>
                <c:pt idx="933">
                  <c:v>1338232.2971410127</c:v>
                </c:pt>
                <c:pt idx="934">
                  <c:v>1352722.1943344178</c:v>
                </c:pt>
                <c:pt idx="935">
                  <c:v>1369194.8084638268</c:v>
                </c:pt>
                <c:pt idx="936">
                  <c:v>1387912.2519647086</c:v>
                </c:pt>
                <c:pt idx="937">
                  <c:v>1409168.7998406796</c:v>
                </c:pt>
                <c:pt idx="938">
                  <c:v>1433294.1100392614</c:v>
                </c:pt>
                <c:pt idx="939">
                  <c:v>1460656.5447547978</c:v>
                </c:pt>
                <c:pt idx="940">
                  <c:v>1491666.5174052038</c:v>
                </c:pt>
                <c:pt idx="941">
                  <c:v>1526779.759515119</c:v>
                </c:pt>
                <c:pt idx="942">
                  <c:v>1566500.3638318705</c:v>
                </c:pt>
                <c:pt idx="943">
                  <c:v>1611383.4138519033</c:v>
                </c:pt>
                <c:pt idx="944">
                  <c:v>1662036.9550128127</c:v>
                </c:pt>
                <c:pt idx="945">
                  <c:v>1719122.9991703171</c:v>
                </c:pt>
                <c:pt idx="946">
                  <c:v>1783357.1826618765</c:v>
                </c:pt>
                <c:pt idx="947">
                  <c:v>1855506.621762329</c:v>
                </c:pt>
                <c:pt idx="948">
                  <c:v>1936385.4322605836</c:v>
                </c:pt>
                <c:pt idx="949">
                  <c:v>2026847.3096456891</c:v>
                </c:pt>
                <c:pt idx="950">
                  <c:v>2127774.5139648886</c:v>
                </c:pt>
                <c:pt idx="951">
                  <c:v>2240062.5839797058</c:v>
                </c:pt>
                <c:pt idx="952">
                  <c:v>2364600.1384447175</c:v>
                </c:pt>
                <c:pt idx="953">
                  <c:v>2502243.2318574362</c:v>
                </c:pt>
                <c:pt idx="954">
                  <c:v>2653783.9440144072</c:v>
                </c:pt>
                <c:pt idx="955">
                  <c:v>2819913.2224547286</c:v>
                </c:pt>
                <c:pt idx="956">
                  <c:v>3001178.4833887182</c:v>
                </c:pt>
                <c:pt idx="957">
                  <c:v>3197937.1149480231</c:v>
                </c:pt>
                <c:pt idx="958">
                  <c:v>3410307.7977882833</c:v>
                </c:pt>
                <c:pt idx="959">
                  <c:v>3638122.4096528087</c:v>
                </c:pt>
                <c:pt idx="960">
                  <c:v>3880882.1183244572</c:v>
                </c:pt>
                <c:pt idx="961">
                  <c:v>4137721.9543700493</c:v>
                </c:pt>
                <c:pt idx="962">
                  <c:v>4407388.520890384</c:v>
                </c:pt>
                <c:pt idx="963">
                  <c:v>4688235.3631135505</c:v>
                </c:pt>
                <c:pt idx="964">
                  <c:v>4978239.7383539584</c:v>
                </c:pt>
                <c:pt idx="965">
                  <c:v>5275043.0302378209</c:v>
                </c:pt>
                <c:pt idx="966">
                  <c:v>5576014.903206707</c:v>
                </c:pt>
                <c:pt idx="967">
                  <c:v>5878338.7146254042</c:v>
                </c:pt>
                <c:pt idx="968">
                  <c:v>6179113.0601644209</c:v>
                </c:pt>
                <c:pt idx="969">
                  <c:v>6475462.0805250518</c:v>
                </c:pt>
                <c:pt idx="970">
                  <c:v>6764645.7502213009</c:v>
                </c:pt>
                <c:pt idx="971">
                  <c:v>7044161.120673893</c:v>
                </c:pt>
                <c:pt idx="972">
                  <c:v>7311826.4959054952</c:v>
                </c:pt>
                <c:pt idx="973">
                  <c:v>7565842.6140422858</c:v>
                </c:pt>
                <c:pt idx="974">
                  <c:v>7804827.7016784297</c:v>
                </c:pt>
                <c:pt idx="975">
                  <c:v>8027826.2482040394</c:v>
                </c:pt>
                <c:pt idx="976">
                  <c:v>8234294.0091044102</c:v>
                </c:pt>
                <c:pt idx="977">
                  <c:v>8424063.7116626892</c:v>
                </c:pt>
                <c:pt idx="978">
                  <c:v>8597297.0163393728</c:v>
                </c:pt>
                <c:pt idx="979">
                  <c:v>8754428.4930806663</c:v>
                </c:pt>
                <c:pt idx="980">
                  <c:v>8896106.8671800662</c:v>
                </c:pt>
                <c:pt idx="981">
                  <c:v>9023137.8186649308</c:v>
                </c:pt>
                <c:pt idx="982">
                  <c:v>9136431.4377038069</c:v>
                </c:pt>
                <c:pt idx="983">
                  <c:v>9236956.2602061331</c:v>
                </c:pt>
                <c:pt idx="984">
                  <c:v>9325700.7792198136</c:v>
                </c:pt>
                <c:pt idx="985">
                  <c:v>9403642.5250062756</c:v>
                </c:pt>
                <c:pt idx="986">
                  <c:v>9471724.2473977879</c:v>
                </c:pt>
                <c:pt idx="987">
                  <c:v>9530836.3960724007</c:v>
                </c:pt>
                <c:pt idx="988">
                  <c:v>9581804.9345618431</c:v>
                </c:pt>
                <c:pt idx="989">
                  <c:v>9625383.4929172602</c:v>
                </c:pt>
                <c:pt idx="990">
                  <c:v>9662248.9165232088</c:v>
                </c:pt>
                <c:pt idx="991">
                  <c:v>9692999.3678531088</c:v>
                </c:pt>
                <c:pt idx="992">
                  <c:v>9718154.2574153915</c:v>
                </c:pt>
                <c:pt idx="993">
                  <c:v>9738155.4024212305</c:v>
                </c:pt>
                <c:pt idx="994">
                  <c:v>9753368.9268026892</c:v>
                </c:pt>
                <c:pt idx="995">
                  <c:v>9764087.519287305</c:v>
                </c:pt>
                <c:pt idx="996">
                  <c:v>9770532.7557621896</c:v>
                </c:pt>
                <c:pt idx="997">
                  <c:v>9772857.2685299683</c:v>
                </c:pt>
                <c:pt idx="998">
                  <c:v>9771146.6096781641</c:v>
                </c:pt>
                <c:pt idx="999">
                  <c:v>9765420.7105506957</c:v>
                </c:pt>
                <c:pt idx="1000">
                  <c:v>9755634.8863468692</c:v>
                </c:pt>
                <c:pt idx="1001">
                  <c:v>9741680.3764048647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A-4C70-96FE-37B35B4CDDBD}"/>
            </c:ext>
          </c:extLst>
        </c:ser>
        <c:ser>
          <c:idx val="1"/>
          <c:order val="1"/>
          <c:tx>
            <c:v>больные</c:v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'SIRS-2'!$A$2:$A$1003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'SIRS-2'!$D$2:$D$1003</c:f>
              <c:numCache>
                <c:formatCode>General</c:formatCode>
                <c:ptCount val="1002"/>
                <c:pt idx="0">
                  <c:v>1000</c:v>
                </c:pt>
                <c:pt idx="1">
                  <c:v>1166.6500000000001</c:v>
                </c:pt>
                <c:pt idx="2">
                  <c:v>1361.0689821296251</c:v>
                </c:pt>
                <c:pt idx="3">
                  <c:v>1587.8829373383273</c:v>
                </c:pt>
                <c:pt idx="4">
                  <c:v>1852.4880706910037</c:v>
                </c:pt>
                <c:pt idx="5">
                  <c:v>2161.1788872719699</c:v>
                </c:pt>
                <c:pt idx="6">
                  <c:v>2521.2975235809181</c:v>
                </c:pt>
                <c:pt idx="7">
                  <c:v>2941.4078284910311</c:v>
                </c:pt>
                <c:pt idx="8">
                  <c:v>3431.4982685726445</c:v>
                </c:pt>
                <c:pt idx="9">
                  <c:v>4003.2183936619649</c:v>
                </c:pt>
                <c:pt idx="10">
                  <c:v>4670.1543633138363</c:v>
                </c:pt>
                <c:pt idx="11">
                  <c:v>5448.1499181698564</c:v>
                </c:pt>
                <c:pt idx="12">
                  <c:v>6355.680198905985</c:v>
                </c:pt>
                <c:pt idx="13">
                  <c:v>7414.2869875438028</c:v>
                </c:pt>
                <c:pt idx="14">
                  <c:v>8649.0852912755436</c:v>
                </c:pt>
                <c:pt idx="15">
                  <c:v>10089.352728548538</c:v>
                </c:pt>
                <c:pt idx="16">
                  <c:v>11574.79595053565</c:v>
                </c:pt>
                <c:pt idx="17">
                  <c:v>13274.844216060497</c:v>
                </c:pt>
                <c:pt idx="18">
                  <c:v>15219.682897208197</c:v>
                </c:pt>
                <c:pt idx="19">
                  <c:v>17443.571280404492</c:v>
                </c:pt>
                <c:pt idx="20">
                  <c:v>19985.354085587125</c:v>
                </c:pt>
                <c:pt idx="21">
                  <c:v>22889.028003469099</c:v>
                </c:pt>
                <c:pt idx="22">
                  <c:v>26204.366729222678</c:v>
                </c:pt>
                <c:pt idx="23">
                  <c:v>29987.607429832216</c:v>
                </c:pt>
                <c:pt idx="24">
                  <c:v>34302.200723505666</c:v>
                </c:pt>
                <c:pt idx="25">
                  <c:v>39219.624974494232</c:v>
                </c:pt>
                <c:pt idx="26">
                  <c:v>44820.263892769493</c:v>
                </c:pt>
                <c:pt idx="27">
                  <c:v>51194.343923621927</c:v>
                </c:pt>
                <c:pt idx="28">
                  <c:v>58442.924531720171</c:v>
                </c:pt>
                <c:pt idx="29">
                  <c:v>66678.930002586174</c:v>
                </c:pt>
                <c:pt idx="30">
                  <c:v>76028.20553261778</c:v>
                </c:pt>
                <c:pt idx="31">
                  <c:v>86662.937866947468</c:v>
                </c:pt>
                <c:pt idx="32">
                  <c:v>98754.045334161099</c:v>
                </c:pt>
                <c:pt idx="33">
                  <c:v>112493.67561338402</c:v>
                </c:pt>
                <c:pt idx="34">
                  <c:v>128097.42417469736</c:v>
                </c:pt>
                <c:pt idx="35">
                  <c:v>145806.65890671653</c:v>
                </c:pt>
                <c:pt idx="36">
                  <c:v>165890.91254781617</c:v>
                </c:pt>
                <c:pt idx="37">
                  <c:v>188650.28644194786</c:v>
                </c:pt>
                <c:pt idx="38">
                  <c:v>214417.7860541259</c:v>
                </c:pt>
                <c:pt idx="39">
                  <c:v>243561.47972311589</c:v>
                </c:pt>
                <c:pt idx="40">
                  <c:v>276486.33644873928</c:v>
                </c:pt>
                <c:pt idx="41">
                  <c:v>313635.5554045352</c:v>
                </c:pt>
                <c:pt idx="42">
                  <c:v>355491.14895546425</c:v>
                </c:pt>
                <c:pt idx="43">
                  <c:v>402573.48245414381</c:v>
                </c:pt>
                <c:pt idx="44">
                  <c:v>455439.40914585697</c:v>
                </c:pt>
                <c:pt idx="45">
                  <c:v>514678.56971625309</c:v>
                </c:pt>
                <c:pt idx="46">
                  <c:v>580902.017305127</c:v>
                </c:pt>
                <c:pt idx="47">
                  <c:v>654735.18223697483</c:v>
                </c:pt>
                <c:pt idx="48">
                  <c:v>736804.12751808576</c:v>
                </c:pt>
                <c:pt idx="49">
                  <c:v>827717.34232661908</c:v>
                </c:pt>
                <c:pt idx="50">
                  <c:v>928042.44941782532</c:v>
                </c:pt>
                <c:pt idx="51">
                  <c:v>1038277.325679119</c:v>
                </c:pt>
                <c:pt idx="52">
                  <c:v>1158815.366001426</c:v>
                </c:pt>
                <c:pt idx="53">
                  <c:v>1289904.9860970262</c:v>
                </c:pt>
                <c:pt idx="54">
                  <c:v>1431603.9808073989</c:v>
                </c:pt>
                <c:pt idx="55">
                  <c:v>1583730.0378217949</c:v>
                </c:pt>
                <c:pt idx="56">
                  <c:v>1745809.5357289037</c:v>
                </c:pt>
                <c:pt idx="57">
                  <c:v>1917027.6786570477</c:v>
                </c:pt>
                <c:pt idx="58">
                  <c:v>2096183.9431555304</c:v>
                </c:pt>
                <c:pt idx="59">
                  <c:v>2281657.5968207791</c:v>
                </c:pt>
                <c:pt idx="60">
                  <c:v>2471388.5161008453</c:v>
                </c:pt>
                <c:pt idx="61">
                  <c:v>2662879.3215193721</c:v>
                </c:pt>
                <c:pt idx="62">
                  <c:v>2853222.2359453286</c:v>
                </c:pt>
                <c:pt idx="63">
                  <c:v>3039154.1231924049</c:v>
                </c:pt>
                <c:pt idx="64">
                  <c:v>3217140.563395936</c:v>
                </c:pt>
                <c:pt idx="65">
                  <c:v>3383487.1057751034</c:v>
                </c:pt>
                <c:pt idx="66">
                  <c:v>3534472.9393691756</c:v>
                </c:pt>
                <c:pt idx="67">
                  <c:v>3666499.5767346541</c:v>
                </c:pt>
                <c:pt idx="68">
                  <c:v>3776245.192474179</c:v>
                </c:pt>
                <c:pt idx="69">
                  <c:v>3860814.3236040953</c:v>
                </c:pt>
                <c:pt idx="70">
                  <c:v>3917872.8460620018</c:v>
                </c:pt>
                <c:pt idx="71">
                  <c:v>3945759.3819057699</c:v>
                </c:pt>
                <c:pt idx="72">
                  <c:v>3943566.2660537376</c:v>
                </c:pt>
                <c:pt idx="73">
                  <c:v>3911185.525441586</c:v>
                </c:pt>
                <c:pt idx="74">
                  <c:v>3849317.6525016236</c:v>
                </c:pt>
                <c:pt idx="75">
                  <c:v>3759443.0799641628</c:v>
                </c:pt>
                <c:pt idx="76">
                  <c:v>3643758.051899042</c:v>
                </c:pt>
                <c:pt idx="77">
                  <c:v>3505078.4383499813</c:v>
                </c:pt>
                <c:pt idx="78">
                  <c:v>3346716.6456760308</c:v>
                </c:pt>
                <c:pt idx="79">
                  <c:v>3172338.4035781398</c:v>
                </c:pt>
                <c:pt idx="80">
                  <c:v>2985807.7018499952</c:v>
                </c:pt>
                <c:pt idx="81">
                  <c:v>2791029.2599920896</c:v>
                </c:pt>
                <c:pt idx="82">
                  <c:v>2591798.3335972214</c:v>
                </c:pt>
                <c:pt idx="83">
                  <c:v>2391667.139343292</c:v>
                </c:pt>
                <c:pt idx="84">
                  <c:v>2193835.6274191341</c:v>
                </c:pt>
                <c:pt idx="85">
                  <c:v>2001071.8843220205</c:v>
                </c:pt>
                <c:pt idx="86">
                  <c:v>1815664.4584099185</c:v>
                </c:pt>
                <c:pt idx="87">
                  <c:v>1639405.8366765096</c:v>
                </c:pt>
                <c:pt idx="88">
                  <c:v>1473603.6342505077</c:v>
                </c:pt>
                <c:pt idx="89">
                  <c:v>1319114.1421502177</c:v>
                </c:pt>
                <c:pt idx="90">
                  <c:v>1176391.8825632057</c:v>
                </c:pt>
                <c:pt idx="91">
                  <c:v>1045548.7236207206</c:v>
                </c:pt>
                <c:pt idx="92">
                  <c:v>926416.72088194336</c:v>
                </c:pt>
                <c:pt idx="93">
                  <c:v>818609.93797956279</c:v>
                </c:pt>
                <c:pt idx="94">
                  <c:v>721581.78789985855</c:v>
                </c:pt>
                <c:pt idx="95">
                  <c:v>634675.70991020685</c:v>
                </c:pt>
                <c:pt idx="96">
                  <c:v>557168.10560688656</c:v>
                </c:pt>
                <c:pt idx="97">
                  <c:v>488303.32396203501</c:v>
                </c:pt>
                <c:pt idx="98">
                  <c:v>427321.0927461976</c:v>
                </c:pt>
                <c:pt idx="99">
                  <c:v>373477.16627990344</c:v>
                </c:pt>
                <c:pt idx="100">
                  <c:v>326058.14266938268</c:v>
                </c:pt>
                <c:pt idx="101">
                  <c:v>284391.44923375756</c:v>
                </c:pt>
                <c:pt idx="102">
                  <c:v>247851.45053901977</c:v>
                </c:pt>
                <c:pt idx="103">
                  <c:v>215862.5380340729</c:v>
                </c:pt>
                <c:pt idx="104">
                  <c:v>187899.94193047396</c:v>
                </c:pt>
                <c:pt idx="105">
                  <c:v>163488.88324990668</c:v>
                </c:pt>
                <c:pt idx="106">
                  <c:v>142202.56773401724</c:v>
                </c:pt>
                <c:pt idx="107">
                  <c:v>123659.41931529419</c:v>
                </c:pt>
                <c:pt idx="108">
                  <c:v>107519.86108064218</c:v>
                </c:pt>
                <c:pt idx="109">
                  <c:v>93482.876230817186</c:v>
                </c:pt>
                <c:pt idx="110">
                  <c:v>81282.519537899498</c:v>
                </c:pt>
                <c:pt idx="111">
                  <c:v>70684.499869417574</c:v>
                </c:pt>
                <c:pt idx="112">
                  <c:v>61482.914973206447</c:v>
                </c:pt>
                <c:pt idx="113">
                  <c:v>53497.189386303253</c:v>
                </c:pt>
                <c:pt idx="114">
                  <c:v>46569.243584818934</c:v>
                </c:pt>
                <c:pt idx="115">
                  <c:v>40560.905959113566</c:v>
                </c:pt>
                <c:pt idx="116">
                  <c:v>35351.567622992181</c:v>
                </c:pt>
                <c:pt idx="117">
                  <c:v>30836.072327947051</c:v>
                </c:pt>
                <c:pt idx="118">
                  <c:v>26922.82889195325</c:v>
                </c:pt>
                <c:pt idx="119">
                  <c:v>23532.130773349108</c:v>
                </c:pt>
                <c:pt idx="120">
                  <c:v>20594.666097153695</c:v>
                </c:pt>
                <c:pt idx="121">
                  <c:v>18050.201102638428</c:v>
                </c:pt>
                <c:pt idx="122">
                  <c:v>15846.420283171765</c:v>
                </c:pt>
                <c:pt idx="123">
                  <c:v>13937.907194992747</c:v>
                </c:pt>
                <c:pt idx="124">
                  <c:v>12285.250860698303</c:v>
                </c:pt>
                <c:pt idx="125">
                  <c:v>10854.263779503823</c:v>
                </c:pt>
                <c:pt idx="126">
                  <c:v>9615.2987084050328</c:v>
                </c:pt>
                <c:pt idx="127">
                  <c:v>8542.6525468285927</c:v>
                </c:pt>
                <c:pt idx="128">
                  <c:v>7614.0468066081048</c:v>
                </c:pt>
                <c:pt idx="129">
                  <c:v>6810.1752528961324</c:v>
                </c:pt>
                <c:pt idx="130">
                  <c:v>6114.3103408673223</c:v>
                </c:pt>
                <c:pt idx="131">
                  <c:v>5511.9610349951863</c:v>
                </c:pt>
                <c:pt idx="132">
                  <c:v>4990.5754751829527</c:v>
                </c:pt>
                <c:pt idx="133">
                  <c:v>4539.2827449645101</c:v>
                </c:pt>
                <c:pt idx="134">
                  <c:v>4148.668703268223</c:v>
                </c:pt>
                <c:pt idx="135">
                  <c:v>3810.5814676669229</c:v>
                </c:pt>
                <c:pt idx="136">
                  <c:v>3517.9626901526899</c:v>
                </c:pt>
                <c:pt idx="137">
                  <c:v>3264.7012535958947</c:v>
                </c:pt>
                <c:pt idx="138">
                  <c:v>3045.5064454748349</c:v>
                </c:pt>
                <c:pt idx="139">
                  <c:v>2855.7980419911569</c:v>
                </c:pt>
                <c:pt idx="140">
                  <c:v>2691.6110663806471</c:v>
                </c:pt>
                <c:pt idx="141">
                  <c:v>2549.5132753831103</c:v>
                </c:pt>
                <c:pt idx="142">
                  <c:v>2426.5336820530329</c:v>
                </c:pt>
                <c:pt idx="143">
                  <c:v>2320.1006454149369</c:v>
                </c:pt>
                <c:pt idx="144">
                  <c:v>2227.9882514952324</c:v>
                </c:pt>
                <c:pt idx="145">
                  <c:v>2148.2698792540064</c:v>
                </c:pt>
                <c:pt idx="146">
                  <c:v>2079.2779918683782</c:v>
                </c:pt>
                <c:pt idx="147">
                  <c:v>2019.5693213973843</c:v>
                </c:pt>
                <c:pt idx="148">
                  <c:v>1967.8947255469077</c:v>
                </c:pt>
                <c:pt idx="149">
                  <c:v>1923.1730912565756</c:v>
                </c:pt>
                <c:pt idx="150">
                  <c:v>1884.4687430985657</c:v>
                </c:pt>
                <c:pt idx="151">
                  <c:v>1850.9718867147503</c:v>
                </c:pt>
                <c:pt idx="152">
                  <c:v>1821.9816801978452</c:v>
                </c:pt>
                <c:pt idx="153">
                  <c:v>1796.8915807128269</c:v>
                </c:pt>
                <c:pt idx="154">
                  <c:v>1775.1766608473008</c:v>
                </c:pt>
                <c:pt idx="155">
                  <c:v>1756.3826301134563</c:v>
                </c:pt>
                <c:pt idx="156">
                  <c:v>1740.1163325134742</c:v>
                </c:pt>
                <c:pt idx="157">
                  <c:v>1726.0375218332426</c:v>
                </c:pt>
                <c:pt idx="158">
                  <c:v>1713.8517429653907</c:v>
                </c:pt>
                <c:pt idx="159">
                  <c:v>1703.3041706246893</c:v>
                </c:pt>
                <c:pt idx="160">
                  <c:v>1694.1742767821347</c:v>
                </c:pt>
                <c:pt idx="161">
                  <c:v>1686.2712154238425</c:v>
                </c:pt>
                <c:pt idx="162">
                  <c:v>1679.4298281988999</c:v>
                </c:pt>
                <c:pt idx="163">
                  <c:v>1673.5071874701584</c:v>
                </c:pt>
                <c:pt idx="164">
                  <c:v>1668.3796044947801</c:v>
                </c:pt>
                <c:pt idx="165">
                  <c:v>1663.9400401711187</c:v>
                </c:pt>
                <c:pt idx="166">
                  <c:v>1660.0958641969269</c:v>
                </c:pt>
                <c:pt idx="167">
                  <c:v>1656.7669157649937</c:v>
                </c:pt>
                <c:pt idx="168">
                  <c:v>1653.8838252265471</c:v>
                </c:pt>
                <c:pt idx="169">
                  <c:v>1651.3865616103703</c:v>
                </c:pt>
                <c:pt idx="170">
                  <c:v>1649.2231756095664</c:v>
                </c:pt>
                <c:pt idx="171">
                  <c:v>1647.3487117363973</c:v>
                </c:pt>
                <c:pt idx="172">
                  <c:v>1645.7242668838526</c:v>
                </c:pt>
                <c:pt idx="173">
                  <c:v>1644.3161755945553</c:v>
                </c:pt>
                <c:pt idx="174">
                  <c:v>1643.0953049874797</c:v>
                </c:pt>
                <c:pt idx="175">
                  <c:v>1642.0364445863036</c:v>
                </c:pt>
                <c:pt idx="176">
                  <c:v>1641.1177782781249</c:v>
                </c:pt>
                <c:pt idx="177">
                  <c:v>1640.3204273493341</c:v>
                </c:pt>
                <c:pt idx="178">
                  <c:v>1639.6280550325137</c:v>
                </c:pt>
                <c:pt idx="179">
                  <c:v>1639.0265242854312</c:v>
                </c:pt>
                <c:pt idx="180">
                  <c:v>1638.5036016372965</c:v>
                </c:pt>
                <c:pt idx="181">
                  <c:v>1638.0540101717736</c:v>
                </c:pt>
                <c:pt idx="182">
                  <c:v>1637.6695791952393</c:v>
                </c:pt>
                <c:pt idx="183">
                  <c:v>1637.343539101598</c:v>
                </c:pt>
                <c:pt idx="184">
                  <c:v>1637.0703831997419</c:v>
                </c:pt>
                <c:pt idx="185">
                  <c:v>1636.8457565635226</c:v>
                </c:pt>
                <c:pt idx="186">
                  <c:v>1636.6663696716412</c:v>
                </c:pt>
                <c:pt idx="187">
                  <c:v>1636.5299351400063</c:v>
                </c:pt>
                <c:pt idx="188">
                  <c:v>1636.4351263515716</c:v>
                </c:pt>
                <c:pt idx="189">
                  <c:v>1636.3815572694702</c:v>
                </c:pt>
                <c:pt idx="190">
                  <c:v>1636.3697831891216</c:v>
                </c:pt>
                <c:pt idx="191">
                  <c:v>1636.4013226544575</c:v>
                </c:pt>
                <c:pt idx="192">
                  <c:v>1636.4787012432521</c:v>
                </c:pt>
                <c:pt idx="193">
                  <c:v>1636.6055184278625</c:v>
                </c:pt>
                <c:pt idx="194">
                  <c:v>1636.7865392523572</c:v>
                </c:pt>
                <c:pt idx="195">
                  <c:v>1637.0225038777946</c:v>
                </c:pt>
                <c:pt idx="196">
                  <c:v>1637.3189122948797</c:v>
                </c:pt>
                <c:pt idx="197">
                  <c:v>1637.6823772917687</c:v>
                </c:pt>
                <c:pt idx="198">
                  <c:v>1638.1207331266692</c:v>
                </c:pt>
                <c:pt idx="199">
                  <c:v>1638.643164333598</c:v>
                </c:pt>
                <c:pt idx="200">
                  <c:v>1639.2603563711502</c:v>
                </c:pt>
                <c:pt idx="201">
                  <c:v>1639.9846701042529</c:v>
                </c:pt>
                <c:pt idx="202">
                  <c:v>1640.8303423989414</c:v>
                </c:pt>
                <c:pt idx="203">
                  <c:v>1641.8137154105416</c:v>
                </c:pt>
                <c:pt idx="204">
                  <c:v>1642.9534974557034</c:v>
                </c:pt>
                <c:pt idx="205">
                  <c:v>1644.2710586768542</c:v>
                </c:pt>
                <c:pt idx="206">
                  <c:v>1645.7907650307118</c:v>
                </c:pt>
                <c:pt idx="207">
                  <c:v>1647.5403544555336</c:v>
                </c:pt>
                <c:pt idx="208">
                  <c:v>1649.55135938735</c:v>
                </c:pt>
                <c:pt idx="209">
                  <c:v>1651.85958009295</c:v>
                </c:pt>
                <c:pt idx="210">
                  <c:v>1654.5066063013503</c:v>
                </c:pt>
                <c:pt idx="211">
                  <c:v>1657.5399189412019</c:v>
                </c:pt>
                <c:pt idx="212">
                  <c:v>1661.0137154271183</c:v>
                </c:pt>
                <c:pt idx="213">
                  <c:v>1664.9898538656932</c:v>
                </c:pt>
                <c:pt idx="214">
                  <c:v>1669.53893363472</c:v>
                </c:pt>
                <c:pt idx="215">
                  <c:v>1674.7415325223419</c:v>
                </c:pt>
                <c:pt idx="216">
                  <c:v>1680.6896238000475</c:v>
                </c:pt>
                <c:pt idx="217">
                  <c:v>1687.4882003253781</c:v>
                </c:pt>
                <c:pt idx="218">
                  <c:v>1695.257137122122</c:v>
                </c:pt>
                <c:pt idx="219">
                  <c:v>1704.1333289794704</c:v>
                </c:pt>
                <c:pt idx="220">
                  <c:v>1714.2731455779845</c:v>
                </c:pt>
                <c:pt idx="221">
                  <c:v>1725.855253641789</c:v>
                </c:pt>
                <c:pt idx="222">
                  <c:v>1739.0838638098826</c:v>
                </c:pt>
                <c:pt idx="223">
                  <c:v>1754.1924695182581</c:v>
                </c:pt>
                <c:pt idx="224">
                  <c:v>1771.4481564212372</c:v>
                </c:pt>
                <c:pt idx="225">
                  <c:v>1791.1564045932832</c:v>
                </c:pt>
                <c:pt idx="226">
                  <c:v>1813.6667130056028</c:v>
                </c:pt>
                <c:pt idx="227">
                  <c:v>1839.3790668920317</c:v>
                </c:pt>
                <c:pt idx="228">
                  <c:v>1868.7513748993683</c:v>
                </c:pt>
                <c:pt idx="229">
                  <c:v>1902.3080206869117</c:v>
                </c:pt>
                <c:pt idx="230">
                  <c:v>1940.6496931633624</c:v>
                </c:pt>
                <c:pt idx="231">
                  <c:v>1984.4646807562694</c:v>
                </c:pt>
                <c:pt idx="232">
                  <c:v>2034.54183787735</c:v>
                </c:pt>
                <c:pt idx="233">
                  <c:v>2091.7854559274965</c:v>
                </c:pt>
                <c:pt idx="234">
                  <c:v>2157.2322966572274</c:v>
                </c:pt>
                <c:pt idx="235">
                  <c:v>2232.0710724575692</c:v>
                </c:pt>
                <c:pt idx="236">
                  <c:v>2317.6646864407376</c:v>
                </c:pt>
                <c:pt idx="237">
                  <c:v>2415.575575611349</c:v>
                </c:pt>
                <c:pt idx="238">
                  <c:v>2527.5945342073546</c:v>
                </c:pt>
                <c:pt idx="239">
                  <c:v>2655.7734332459886</c:v>
                </c:pt>
                <c:pt idx="240">
                  <c:v>2802.46232935743</c:v>
                </c:pt>
                <c:pt idx="241">
                  <c:v>2970.351481132966</c:v>
                </c:pt>
                <c:pt idx="242">
                  <c:v>3162.5188812966467</c:v>
                </c:pt>
                <c:pt idx="243">
                  <c:v>3382.4840091253163</c:v>
                </c:pt>
                <c:pt idx="244">
                  <c:v>3634.2686254695373</c:v>
                </c:pt>
                <c:pt idx="245">
                  <c:v>3922.4655737860239</c:v>
                </c:pt>
                <c:pt idx="246">
                  <c:v>4252.3167145019324</c:v>
                </c:pt>
                <c:pt idx="247">
                  <c:v>4629.8013051097778</c:v>
                </c:pt>
                <c:pt idx="248">
                  <c:v>5061.736342233432</c:v>
                </c:pt>
                <c:pt idx="249">
                  <c:v>5555.8906024140824</c:v>
                </c:pt>
                <c:pt idx="250">
                  <c:v>6121.1143548290984</c:v>
                </c:pt>
                <c:pt idx="251">
                  <c:v>6767.4869730019782</c:v>
                </c:pt>
                <c:pt idx="252">
                  <c:v>7506.4849474908533</c:v>
                </c:pt>
                <c:pt idx="253">
                  <c:v>8351.1731029883649</c:v>
                </c:pt>
                <c:pt idx="254">
                  <c:v>9316.4221573230097</c:v>
                </c:pt>
                <c:pt idx="255">
                  <c:v>10419.15612530959</c:v>
                </c:pt>
                <c:pt idx="256">
                  <c:v>11678.633483039283</c:v>
                </c:pt>
                <c:pt idx="257">
                  <c:v>13116.766460482351</c:v>
                </c:pt>
                <c:pt idx="258">
                  <c:v>14758.483323224777</c:v>
                </c:pt>
                <c:pt idx="259">
                  <c:v>16632.139034622734</c:v>
                </c:pt>
                <c:pt idx="260">
                  <c:v>18769.98025276812</c:v>
                </c:pt>
                <c:pt idx="261">
                  <c:v>21208.671205694889</c:v>
                </c:pt>
                <c:pt idx="262">
                  <c:v>23989.887593740474</c:v>
                </c:pt>
                <c:pt idx="263">
                  <c:v>27160.98627582904</c:v>
                </c:pt>
                <c:pt idx="264">
                  <c:v>30775.759085256708</c:v>
                </c:pt>
                <c:pt idx="265">
                  <c:v>34895.279658191794</c:v>
                </c:pt>
                <c:pt idx="266">
                  <c:v>39588.852597823054</c:v>
                </c:pt>
                <c:pt idx="267">
                  <c:v>44935.074573393133</c:v>
                </c:pt>
                <c:pt idx="268">
                  <c:v>51023.016977401778</c:v>
                </c:pt>
                <c:pt idx="269">
                  <c:v>57953.539418656488</c:v>
                </c:pt>
                <c:pt idx="270">
                  <c:v>65840.742463061979</c:v>
                </c:pt>
                <c:pt idx="271">
                  <c:v>74813.566452406303</c:v>
                </c:pt>
                <c:pt idx="272">
                  <c:v>85017.540688678404</c:v>
                </c:pt>
                <c:pt idx="273">
                  <c:v>96616.683459601729</c:v>
                </c:pt>
                <c:pt idx="274">
                  <c:v>109795.54791761411</c:v>
                </c:pt>
                <c:pt idx="275">
                  <c:v>124761.40124000734</c:v>
                </c:pt>
                <c:pt idx="276">
                  <c:v>141746.51422447516</c:v>
                </c:pt>
                <c:pt idx="277">
                  <c:v>161010.52483764931</c:v>
                </c:pt>
                <c:pt idx="278">
                  <c:v>182842.82145296081</c:v>
                </c:pt>
                <c:pt idx="279">
                  <c:v>207564.86871162741</c:v>
                </c:pt>
                <c:pt idx="280">
                  <c:v>235532.3701764326</c:v>
                </c:pt>
                <c:pt idx="281">
                  <c:v>267137.12628025288</c:v>
                </c:pt>
                <c:pt idx="282">
                  <c:v>302808.40266178444</c:v>
                </c:pt>
                <c:pt idx="283">
                  <c:v>343013.57226079714</c:v>
                </c:pt>
                <c:pt idx="284">
                  <c:v>388257.73446052638</c:v>
                </c:pt>
                <c:pt idx="285">
                  <c:v>439081.94692194252</c:v>
                </c:pt>
                <c:pt idx="286">
                  <c:v>496059.6326853027</c:v>
                </c:pt>
                <c:pt idx="287">
                  <c:v>559790.65066545061</c:v>
                </c:pt>
                <c:pt idx="288">
                  <c:v>630892.44850351696</c:v>
                </c:pt>
                <c:pt idx="289">
                  <c:v>709987.66290387104</c:v>
                </c:pt>
                <c:pt idx="290">
                  <c:v>797687.5082145459</c:v>
                </c:pt>
                <c:pt idx="291">
                  <c:v>894570.31777618127</c:v>
                </c:pt>
                <c:pt idx="292">
                  <c:v>1001154.6975703812</c:v>
                </c:pt>
                <c:pt idx="293">
                  <c:v>1117866.9443623922</c:v>
                </c:pt>
                <c:pt idx="294">
                  <c:v>1245002.6979670874</c:v>
                </c:pt>
                <c:pt idx="295">
                  <c:v>1382683.2626198607</c:v>
                </c:pt>
                <c:pt idx="296">
                  <c:v>1530807.6578735923</c:v>
                </c:pt>
                <c:pt idx="297">
                  <c:v>1689002.236933904</c:v>
                </c:pt>
                <c:pt idx="298">
                  <c:v>1856570.6012297766</c:v>
                </c:pt>
                <c:pt idx="299">
                  <c:v>2032447.4656348904</c:v>
                </c:pt>
                <c:pt idx="300">
                  <c:v>2215160.9656930403</c:v>
                </c:pt>
                <c:pt idx="301">
                  <c:v>2402808.4827447119</c:v>
                </c:pt>
                <c:pt idx="302">
                  <c:v>2593051.2090187655</c:v>
                </c:pt>
                <c:pt idx="303">
                  <c:v>2783132.2080098605</c:v>
                </c:pt>
                <c:pt idx="304">
                  <c:v>2969921.5294267545</c:v>
                </c:pt>
                <c:pt idx="305">
                  <c:v>3149990.0046794158</c:v>
                </c:pt>
                <c:pt idx="306">
                  <c:v>3319710.8165535307</c:v>
                </c:pt>
                <c:pt idx="307">
                  <c:v>3475385.0969885141</c:v>
                </c:pt>
                <c:pt idx="308">
                  <c:v>3613385.0672699567</c:v>
                </c:pt>
                <c:pt idx="309">
                  <c:v>3730306.0371653358</c:v>
                </c:pt>
                <c:pt idx="310">
                  <c:v>3823117.2918153643</c:v>
                </c:pt>
                <c:pt idx="311">
                  <c:v>3889301.7132547661</c:v>
                </c:pt>
                <c:pt idx="312">
                  <c:v>3926974.8776989621</c:v>
                </c:pt>
                <c:pt idx="313">
                  <c:v>3934976.1029057633</c:v>
                </c:pt>
                <c:pt idx="314">
                  <c:v>3912926.1317526503</c:v>
                </c:pt>
                <c:pt idx="315">
                  <c:v>3861248.4657042772</c:v>
                </c:pt>
                <c:pt idx="316">
                  <c:v>3781153.5477107745</c:v>
                </c:pt>
                <c:pt idx="317">
                  <c:v>3674586.9404816506</c:v>
                </c:pt>
                <c:pt idx="318">
                  <c:v>3544144.3958456749</c:v>
                </c:pt>
                <c:pt idx="319">
                  <c:v>3392958.3680220768</c:v>
                </c:pt>
                <c:pt idx="320">
                  <c:v>3224562.150646498</c:v>
                </c:pt>
                <c:pt idx="321">
                  <c:v>3042739.3558611465</c:v>
                </c:pt>
                <c:pt idx="322">
                  <c:v>2851367.7038718425</c:v>
                </c:pt>
                <c:pt idx="323">
                  <c:v>2654266.7624622076</c:v>
                </c:pt>
                <c:pt idx="324">
                  <c:v>2455059.0901363613</c:v>
                </c:pt>
                <c:pt idx="325">
                  <c:v>2257053.0442323522</c:v>
                </c:pt>
                <c:pt idx="326">
                  <c:v>2063153.3752913701</c:v>
                </c:pt>
                <c:pt idx="327">
                  <c:v>1875802.9191586224</c:v>
                </c:pt>
                <c:pt idx="328">
                  <c:v>1696955.6520809277</c:v>
                </c:pt>
                <c:pt idx="329">
                  <c:v>1528078.5666459203</c:v>
                </c:pt>
                <c:pt idx="330">
                  <c:v>1370177.6544863635</c:v>
                </c:pt>
                <c:pt idx="331">
                  <c:v>1223841.977581793</c:v>
                </c:pt>
                <c:pt idx="332">
                  <c:v>1089299.4130466937</c:v>
                </c:pt>
                <c:pt idx="333">
                  <c:v>966478.03990062186</c:v>
                </c:pt>
                <c:pt idx="334">
                  <c:v>855068.07063982193</c:v>
                </c:pt>
                <c:pt idx="335">
                  <c:v>754580.45402713516</c:v>
                </c:pt>
                <c:pt idx="336">
                  <c:v>664399.55405678926</c:v>
                </c:pt>
                <c:pt idx="337">
                  <c:v>583828.47106865386</c:v>
                </c:pt>
                <c:pt idx="338">
                  <c:v>512126.51420053683</c:v>
                </c:pt>
                <c:pt idx="339">
                  <c:v>448539.02389339323</c:v>
                </c:pt>
                <c:pt idx="340">
                  <c:v>392320.19019418256</c:v>
                </c:pt>
                <c:pt idx="341">
                  <c:v>342749.75598589674</c:v>
                </c:pt>
                <c:pt idx="342">
                  <c:v>299144.58385016007</c:v>
                </c:pt>
                <c:pt idx="343">
                  <c:v>260866.05007601526</c:v>
                </c:pt>
                <c:pt idx="344">
                  <c:v>227324.15090473148</c:v>
                </c:pt>
                <c:pt idx="345">
                  <c:v>197979.09588697375</c:v>
                </c:pt>
                <c:pt idx="346">
                  <c:v>172341.0427584745</c:v>
                </c:pt>
                <c:pt idx="347">
                  <c:v>149968.51080535568</c:v>
                </c:pt>
                <c:pt idx="348">
                  <c:v>130465.90250490331</c:v>
                </c:pt>
                <c:pt idx="349">
                  <c:v>113480.46946515354</c:v>
                </c:pt>
                <c:pt idx="350">
                  <c:v>98698.979089218323</c:v>
                </c:pt>
                <c:pt idx="351">
                  <c:v>85844.272386144978</c:v>
                </c:pt>
                <c:pt idx="352">
                  <c:v>74671.849744347535</c:v>
                </c:pt>
                <c:pt idx="353">
                  <c:v>64966.578839377638</c:v>
                </c:pt>
                <c:pt idx="354">
                  <c:v>56539.585674488073</c:v>
                </c:pt>
                <c:pt idx="355">
                  <c:v>49225.364591732374</c:v>
                </c:pt>
                <c:pt idx="356">
                  <c:v>42879.124558671952</c:v>
                </c:pt>
                <c:pt idx="357">
                  <c:v>37374.375848162868</c:v>
                </c:pt>
                <c:pt idx="358">
                  <c:v>32600.752229756323</c:v>
                </c:pt>
                <c:pt idx="359">
                  <c:v>28462.057973014009</c:v>
                </c:pt>
                <c:pt idx="360">
                  <c:v>24874.525483052981</c:v>
                </c:pt>
                <c:pt idx="361">
                  <c:v>21765.267552617206</c:v>
                </c:pt>
                <c:pt idx="362">
                  <c:v>19070.907541960536</c:v>
                </c:pt>
                <c:pt idx="363">
                  <c:v>16736.370849043615</c:v>
                </c:pt>
                <c:pt idx="364">
                  <c:v>14713.821581107959</c:v>
                </c:pt>
                <c:pt idx="365">
                  <c:v>12961.729182207713</c:v>
                </c:pt>
                <c:pt idx="366">
                  <c:v>11444.050789531542</c:v>
                </c:pt>
                <c:pt idx="367">
                  <c:v>10129.516201751101</c:v>
                </c:pt>
                <c:pt idx="368">
                  <c:v>8991.0034885671794</c:v>
                </c:pt>
                <c:pt idx="369">
                  <c:v>8004.9944117544528</c:v>
                </c:pt>
                <c:pt idx="370">
                  <c:v>7151.0999346855806</c:v>
                </c:pt>
                <c:pt idx="371">
                  <c:v>6411.6471477661435</c:v>
                </c:pt>
                <c:pt idx="372">
                  <c:v>5771.3199162400906</c:v>
                </c:pt>
                <c:pt idx="373">
                  <c:v>5216.846455148423</c:v>
                </c:pt>
                <c:pt idx="374">
                  <c:v>4736.7278473041479</c:v>
                </c:pt>
                <c:pt idx="375">
                  <c:v>4321.0022598384858</c:v>
                </c:pt>
                <c:pt idx="376">
                  <c:v>3961.0402472123915</c:v>
                </c:pt>
                <c:pt idx="377">
                  <c:v>3649.367113793619</c:v>
                </c:pt>
                <c:pt idx="378">
                  <c:v>3379.5088122004918</c:v>
                </c:pt>
                <c:pt idx="379">
                  <c:v>3145.8582991297972</c:v>
                </c:pt>
                <c:pt idx="380">
                  <c:v>2943.5596622206576</c:v>
                </c:pt>
                <c:pt idx="381">
                  <c:v>2768.4076758892566</c:v>
                </c:pt>
                <c:pt idx="382">
                  <c:v>2616.7607464804355</c:v>
                </c:pt>
                <c:pt idx="383">
                  <c:v>2485.4654722921791</c:v>
                </c:pt>
                <c:pt idx="384">
                  <c:v>2371.791276211834</c:v>
                </c:pt>
                <c:pt idx="385">
                  <c:v>2273.3737715615553</c:v>
                </c:pt>
                <c:pt idx="386">
                  <c:v>2188.1656986218477</c:v>
                </c:pt>
                <c:pt idx="387">
                  <c:v>2114.3944232264589</c:v>
                </c:pt>
                <c:pt idx="388">
                  <c:v>2050.5251225782731</c:v>
                </c:pt>
                <c:pt idx="389">
                  <c:v>1995.2288996829443</c:v>
                </c:pt>
                <c:pt idx="390">
                  <c:v>1947.3551681584631</c:v>
                </c:pt>
                <c:pt idx="391">
                  <c:v>1905.907736999811</c:v>
                </c:pt>
                <c:pt idx="392">
                  <c:v>1870.0241005932212</c:v>
                </c:pt>
                <c:pt idx="393">
                  <c:v>1838.9575051124666</c:v>
                </c:pt>
                <c:pt idx="394">
                  <c:v>1812.0614195795285</c:v>
                </c:pt>
                <c:pt idx="395">
                  <c:v>1788.7760894778962</c:v>
                </c:pt>
                <c:pt idx="396">
                  <c:v>1768.6168938537087</c:v>
                </c:pt>
                <c:pt idx="397">
                  <c:v>1751.1642641797825</c:v>
                </c:pt>
                <c:pt idx="398">
                  <c:v>1736.0549556308022</c:v>
                </c:pt>
                <c:pt idx="399">
                  <c:v>1722.9744894713997</c:v>
                </c:pt>
                <c:pt idx="400">
                  <c:v>1711.6506095591778</c:v>
                </c:pt>
                <c:pt idx="401">
                  <c:v>1701.8476170085394</c:v>
                </c:pt>
                <c:pt idx="402">
                  <c:v>1693.3614652830408</c:v>
                </c:pt>
                <c:pt idx="403">
                  <c:v>1686.0155137628331</c:v>
                </c:pt>
                <c:pt idx="404">
                  <c:v>1679.6568514905423</c:v>
                </c:pt>
                <c:pt idx="405">
                  <c:v>1674.1531146488978</c:v>
                </c:pt>
                <c:pt idx="406">
                  <c:v>1669.3897315703759</c:v>
                </c:pt>
                <c:pt idx="407">
                  <c:v>1665.2675379623024</c:v>
                </c:pt>
                <c:pt idx="408">
                  <c:v>1661.7007127269176</c:v>
                </c:pt>
                <c:pt idx="409">
                  <c:v>1658.6149914232017</c:v>
                </c:pt>
                <c:pt idx="410">
                  <c:v>1655.9461201927979</c:v>
                </c:pt>
                <c:pt idx="411">
                  <c:v>1653.6385179750373</c:v>
                </c:pt>
                <c:pt idx="412">
                  <c:v>1651.6441191690608</c:v>
                </c:pt>
                <c:pt idx="413">
                  <c:v>1649.9213726540722</c:v>
                </c:pt>
                <c:pt idx="414">
                  <c:v>1648.4343763297234</c:v>
                </c:pt>
                <c:pt idx="415">
                  <c:v>1647.152129155199</c:v>
                </c:pt>
                <c:pt idx="416">
                  <c:v>1646.0478851063679</c:v>
                </c:pt>
                <c:pt idx="417">
                  <c:v>1645.0985955862341</c:v>
                </c:pt>
                <c:pt idx="418">
                  <c:v>1644.2844286588806</c:v>
                </c:pt>
                <c:pt idx="419">
                  <c:v>1643.5883550703199</c:v>
                </c:pt>
                <c:pt idx="420">
                  <c:v>1642.9957924020659</c:v>
                </c:pt>
                <c:pt idx="421">
                  <c:v>1642.4942999054413</c:v>
                </c:pt>
                <c:pt idx="422">
                  <c:v>1642.0733176112583</c:v>
                </c:pt>
                <c:pt idx="423">
                  <c:v>1641.7239442224711</c:v>
                </c:pt>
                <c:pt idx="424">
                  <c:v>1641.4387490958648</c:v>
                </c:pt>
                <c:pt idx="425">
                  <c:v>1641.2116143195146</c:v>
                </c:pt>
                <c:pt idx="426">
                  <c:v>1641.0376035102133</c:v>
                </c:pt>
                <c:pt idx="427">
                  <c:v>1640.9128545020242</c:v>
                </c:pt>
                <c:pt idx="428">
                  <c:v>1640.8344935846596</c:v>
                </c:pt>
                <c:pt idx="429">
                  <c:v>1640.800569388256</c:v>
                </c:pt>
                <c:pt idx="430">
                  <c:v>1640.8100049079192</c:v>
                </c:pt>
                <c:pt idx="431">
                  <c:v>1640.8625665249519</c:v>
                </c:pt>
                <c:pt idx="432">
                  <c:v>1640.9588492190187</c:v>
                </c:pt>
                <c:pt idx="433">
                  <c:v>1641.1002774833373</c:v>
                </c:pt>
                <c:pt idx="434">
                  <c:v>1641.289121759339</c:v>
                </c:pt>
                <c:pt idx="435">
                  <c:v>1641.5285305043453</c:v>
                </c:pt>
                <c:pt idx="436">
                  <c:v>1641.8225783013622</c:v>
                </c:pt>
                <c:pt idx="437">
                  <c:v>1642.1763307198048</c:v>
                </c:pt>
                <c:pt idx="438">
                  <c:v>1642.5959269454963</c:v>
                </c:pt>
                <c:pt idx="439">
                  <c:v>1643.0886815234485</c:v>
                </c:pt>
                <c:pt idx="440">
                  <c:v>1643.6632069037989</c:v>
                </c:pt>
                <c:pt idx="441">
                  <c:v>1644.3295588563803</c:v>
                </c:pt>
                <c:pt idx="442">
                  <c:v>1645.0994072298815</c:v>
                </c:pt>
                <c:pt idx="443">
                  <c:v>1645.986234985339</c:v>
                </c:pt>
                <c:pt idx="444">
                  <c:v>1647.0055689396806</c:v>
                </c:pt>
                <c:pt idx="445">
                  <c:v>1648.1752462231623</c:v>
                </c:pt>
                <c:pt idx="446">
                  <c:v>1649.5157210960585</c:v>
                </c:pt>
                <c:pt idx="447">
                  <c:v>1651.0504174976118</c:v>
                </c:pt>
                <c:pt idx="448">
                  <c:v>1652.8061335284874</c:v>
                </c:pt>
                <c:pt idx="449">
                  <c:v>1654.8135050134513</c:v>
                </c:pt>
                <c:pt idx="450">
                  <c:v>1657.1075363728048</c:v>
                </c:pt>
                <c:pt idx="451">
                  <c:v>1659.7282082714462</c:v>
                </c:pt>
                <c:pt idx="452">
                  <c:v>1662.7211729390924</c:v>
                </c:pt>
                <c:pt idx="453">
                  <c:v>1666.1385496943303</c:v>
                </c:pt>
                <c:pt idx="454">
                  <c:v>1670.0398350939668</c:v>
                </c:pt>
                <c:pt idx="455">
                  <c:v>1674.4929443087167</c:v>
                </c:pt>
                <c:pt idx="456">
                  <c:v>1679.5754028445426</c:v>
                </c:pt>
                <c:pt idx="457">
                  <c:v>1685.3757106415987</c:v>
                </c:pt>
                <c:pt idx="458">
                  <c:v>1691.9949039542371</c:v>
                </c:pt>
                <c:pt idx="459">
                  <c:v>1699.5483443201476</c:v>
                </c:pt>
                <c:pt idx="460">
                  <c:v>1708.1677684494116</c:v>
                </c:pt>
                <c:pt idx="461">
                  <c:v>1718.0036381014272</c:v>
                </c:pt>
                <c:pt idx="462">
                  <c:v>1729.2278350774516</c:v>
                </c:pt>
                <c:pt idx="463">
                  <c:v>1742.0367534583861</c:v>
                </c:pt>
                <c:pt idx="464">
                  <c:v>1756.6548492909485</c:v>
                </c:pt>
                <c:pt idx="465">
                  <c:v>1773.3387172073606</c:v>
                </c:pt>
                <c:pt idx="466">
                  <c:v>1792.3817740937623</c:v>
                </c:pt>
                <c:pt idx="467">
                  <c:v>1814.119642036459</c:v>
                </c:pt>
                <c:pt idx="468">
                  <c:v>1838.9363364956141</c:v>
                </c:pt>
                <c:pt idx="469">
                  <c:v>1867.2713810818739</c:v>
                </c:pt>
                <c:pt idx="470">
                  <c:v>1899.6279875051234</c:v>
                </c:pt>
                <c:pt idx="471">
                  <c:v>1936.5824582409234</c:v>
                </c:pt>
                <c:pt idx="472">
                  <c:v>1978.7949901795885</c:v>
                </c:pt>
                <c:pt idx="473">
                  <c:v>2027.0220798944317</c:v>
                </c:pt>
                <c:pt idx="474">
                  <c:v>2082.1307550679089</c:v>
                </c:pt>
                <c:pt idx="475">
                  <c:v>2145.1148819413611</c:v>
                </c:pt>
                <c:pt idx="476">
                  <c:v>2217.1138253958115</c:v>
                </c:pt>
                <c:pt idx="477">
                  <c:v>2299.4337666313968</c:v>
                </c:pt>
                <c:pt idx="478">
                  <c:v>2393.5720139596192</c:v>
                </c:pt>
                <c:pt idx="479">
                  <c:v>2501.2446760533885</c:v>
                </c:pt>
                <c:pt idx="480">
                  <c:v>2624.4181058856034</c:v>
                </c:pt>
                <c:pt idx="481">
                  <c:v>2765.3445700397338</c:v>
                </c:pt>
                <c:pt idx="482">
                  <c:v>2926.6026552810094</c:v>
                </c:pt>
                <c:pt idx="483">
                  <c:v>3111.1429958415729</c:v>
                </c:pt>
                <c:pt idx="484">
                  <c:v>3322.3399943830223</c:v>
                </c:pt>
                <c:pt idx="485">
                  <c:v>3564.0503200456915</c:v>
                </c:pt>
                <c:pt idx="486">
                  <c:v>3840.6791002061682</c:v>
                </c:pt>
                <c:pt idx="487">
                  <c:v>4157.2548788505492</c:v>
                </c:pt>
                <c:pt idx="488">
                  <c:v>4519.5145926415807</c:v>
                </c:pt>
                <c:pt idx="489">
                  <c:v>4934.0000136335275</c:v>
                </c:pt>
                <c:pt idx="490">
                  <c:v>5408.1673229133166</c:v>
                </c:pt>
                <c:pt idx="491">
                  <c:v>5950.5117109595176</c:v>
                </c:pt>
                <c:pt idx="492">
                  <c:v>6570.7091488216856</c:v>
                </c:pt>
                <c:pt idx="493">
                  <c:v>7279.7777421648934</c:v>
                </c:pt>
                <c:pt idx="494">
                  <c:v>8090.2613725303172</c:v>
                </c:pt>
                <c:pt idx="495">
                  <c:v>9016.4386525455757</c:v>
                </c:pt>
                <c:pt idx="496">
                  <c:v>10074.560579752486</c:v>
                </c:pt>
                <c:pt idx="497">
                  <c:v>11283.120671301056</c:v>
                </c:pt>
                <c:pt idx="498">
                  <c:v>12663.161800961045</c:v>
                </c:pt>
                <c:pt idx="499">
                  <c:v>14238.624440359508</c:v>
                </c:pt>
                <c:pt idx="500">
                  <c:v>16036.74152555816</c:v>
                </c:pt>
                <c:pt idx="501">
                  <c:v>18088.48572371055</c:v>
                </c:pt>
                <c:pt idx="502">
                  <c:v>20429.075456467945</c:v>
                </c:pt>
                <c:pt idx="503">
                  <c:v>23098.54663849753</c:v>
                </c:pt>
                <c:pt idx="504">
                  <c:v>26142.397698463148</c:v>
                </c:pt>
                <c:pt idx="505">
                  <c:v>29612.316047256583</c:v>
                </c:pt>
                <c:pt idx="506">
                  <c:v>33566.994715758548</c:v>
                </c:pt>
                <c:pt idx="507">
                  <c:v>38073.048360281144</c:v>
                </c:pt>
                <c:pt idx="508">
                  <c:v>43206.038169072701</c:v>
                </c:pt>
                <c:pt idx="509">
                  <c:v>49051.615317042204</c:v>
                </c:pt>
                <c:pt idx="510">
                  <c:v>55706.792400605649</c:v>
                </c:pt>
                <c:pt idx="511">
                  <c:v>63281.351600052178</c:v>
                </c:pt>
                <c:pt idx="512">
                  <c:v>71899.396983075596</c:v>
                </c:pt>
                <c:pt idx="513">
                  <c:v>81701.056151647441</c:v>
                </c:pt>
                <c:pt idx="514">
                  <c:v>92844.333057943892</c:v>
                </c:pt>
                <c:pt idx="515">
                  <c:v>105507.10891574422</c:v>
                </c:pt>
                <c:pt idx="516">
                  <c:v>119889.28127069626</c:v>
                </c:pt>
                <c:pt idx="517">
                  <c:v>136215.02193015424</c:v>
                </c:pt>
                <c:pt idx="518">
                  <c:v>154735.12195060574</c:v>
                </c:pt>
                <c:pt idx="519">
                  <c:v>175729.3754898115</c:v>
                </c:pt>
                <c:pt idx="520">
                  <c:v>199508.93320275994</c:v>
                </c:pt>
                <c:pt idx="521">
                  <c:v>226418.5290702623</c:v>
                </c:pt>
                <c:pt idx="522">
                  <c:v>256838.45114632856</c:v>
                </c:pt>
                <c:pt idx="523">
                  <c:v>291186.08581030049</c:v>
                </c:pt>
                <c:pt idx="524">
                  <c:v>329916.81603683159</c:v>
                </c:pt>
                <c:pt idx="525">
                  <c:v>373523.99670394155</c:v>
                </c:pt>
                <c:pt idx="526">
                  <c:v>422537.66453948722</c:v>
                </c:pt>
                <c:pt idx="527">
                  <c:v>477521.56861821486</c:v>
                </c:pt>
                <c:pt idx="528">
                  <c:v>539068.03274049307</c:v>
                </c:pt>
                <c:pt idx="529">
                  <c:v>607790.08931264433</c:v>
                </c:pt>
                <c:pt idx="530">
                  <c:v>684310.26440989762</c:v>
                </c:pt>
                <c:pt idx="531">
                  <c:v>769245.35832030058</c:v>
                </c:pt>
                <c:pt idx="532">
                  <c:v>863186.57226748322</c:v>
                </c:pt>
                <c:pt idx="533">
                  <c:v>966674.40196447878</c:v>
                </c:pt>
                <c:pt idx="534">
                  <c:v>1080167.8777340546</c:v>
                </c:pt>
                <c:pt idx="535">
                  <c:v>1204008.0064277996</c:v>
                </c:pt>
                <c:pt idx="536">
                  <c:v>1338375.6873119711</c:v>
                </c:pt>
                <c:pt idx="537">
                  <c:v>1483244.9489667977</c:v>
                </c:pt>
                <c:pt idx="538">
                  <c:v>1638333.0864597764</c:v>
                </c:pt>
                <c:pt idx="539">
                  <c:v>1803050.1396647505</c:v>
                </c:pt>
                <c:pt idx="540">
                  <c:v>1976451.0793123194</c:v>
                </c:pt>
                <c:pt idx="541">
                  <c:v>2157194.9478617776</c:v>
                </c:pt>
                <c:pt idx="542">
                  <c:v>2343515.8853044691</c:v>
                </c:pt>
                <c:pt idx="543">
                  <c:v>2533211.2736942847</c:v>
                </c:pt>
                <c:pt idx="544">
                  <c:v>2723651.9759370703</c:v>
                </c:pt>
                <c:pt idx="545">
                  <c:v>2911818.684071186</c:v>
                </c:pt>
                <c:pt idx="546">
                  <c:v>3094366.6829460878</c:v>
                </c:pt>
                <c:pt idx="547">
                  <c:v>3267718.9666883466</c:v>
                </c:pt>
                <c:pt idx="548">
                  <c:v>3428184.8628643444</c:v>
                </c:pt>
                <c:pt idx="549">
                  <c:v>3572098.5007985211</c:v>
                </c:pt>
                <c:pt idx="550">
                  <c:v>3695969.0479051527</c:v>
                </c:pt>
                <c:pt idx="551">
                  <c:v>3796633.0341820442</c:v>
                </c:pt>
                <c:pt idx="552">
                  <c:v>3871398.548504862</c:v>
                </c:pt>
                <c:pt idx="553">
                  <c:v>3918171.6637844555</c:v>
                </c:pt>
                <c:pt idx="554">
                  <c:v>3935556.9529758873</c:v>
                </c:pt>
                <c:pt idx="555">
                  <c:v>3922926.0606219587</c:v>
                </c:pt>
                <c:pt idx="556">
                  <c:v>3880450.6198673667</c:v>
                </c:pt>
                <c:pt idx="557">
                  <c:v>3809098.0532513103</c:v>
                </c:pt>
                <c:pt idx="558">
                  <c:v>3710590.8178052646</c:v>
                </c:pt>
                <c:pt idx="559">
                  <c:v>3587331.4559940426</c:v>
                </c:pt>
                <c:pt idx="560">
                  <c:v>3442297.4894480892</c:v>
                </c:pt>
                <c:pt idx="561">
                  <c:v>3278911.8282722007</c:v>
                </c:pt>
                <c:pt idx="562">
                  <c:v>3100895.9499462508</c:v>
                </c:pt>
                <c:pt idx="563">
                  <c:v>2912114.4708246239</c:v>
                </c:pt>
                <c:pt idx="564">
                  <c:v>2716420.6186189116</c:v>
                </c:pt>
                <c:pt idx="565">
                  <c:v>2517512.2213689629</c:v>
                </c:pt>
                <c:pt idx="566">
                  <c:v>2318806.9563217722</c:v>
                </c:pt>
                <c:pt idx="567">
                  <c:v>2123343.7394460184</c:v>
                </c:pt>
                <c:pt idx="568">
                  <c:v>1933714.4957824873</c:v>
                </c:pt>
                <c:pt idx="569">
                  <c:v>1752027.5276263098</c:v>
                </c:pt>
                <c:pt idx="570">
                  <c:v>1579900.76716099</c:v>
                </c:pt>
                <c:pt idx="571">
                  <c:v>1418480.7953877484</c:v>
                </c:pt>
                <c:pt idx="572">
                  <c:v>1268481.9198261963</c:v>
                </c:pt>
                <c:pt idx="573">
                  <c:v>1130238.9287994793</c:v>
                </c:pt>
                <c:pt idx="574">
                  <c:v>1003767.3000487286</c:v>
                </c:pt>
                <c:pt idx="575">
                  <c:v>888825.43075645645</c:v>
                </c:pt>
                <c:pt idx="576">
                  <c:v>784974.61607377173</c:v>
                </c:pt>
                <c:pt idx="577">
                  <c:v>691633.78619103821</c:v>
                </c:pt>
                <c:pt idx="578">
                  <c:v>608127.22384764999</c:v>
                </c:pt>
                <c:pt idx="579">
                  <c:v>533724.50218294957</c:v>
                </c:pt>
                <c:pt idx="580">
                  <c:v>467672.65248237894</c:v>
                </c:pt>
                <c:pt idx="581">
                  <c:v>409221.09119716106</c:v>
                </c:pt>
                <c:pt idx="582">
                  <c:v>357640.13776128762</c:v>
                </c:pt>
                <c:pt idx="583">
                  <c:v>312234.08708907664</c:v>
                </c:pt>
                <c:pt idx="584">
                  <c:v>272349.81343849062</c:v>
                </c:pt>
                <c:pt idx="585">
                  <c:v>237381.81989924499</c:v>
                </c:pt>
                <c:pt idx="586">
                  <c:v>206774.54479757333</c:v>
                </c:pt>
                <c:pt idx="587">
                  <c:v>180022.61730818491</c:v>
                </c:pt>
                <c:pt idx="588">
                  <c:v>156669.63517987504</c:v>
                </c:pt>
                <c:pt idx="589">
                  <c:v>136305.92660211597</c:v>
                </c:pt>
                <c:pt idx="590">
                  <c:v>118565.66011126238</c:v>
                </c:pt>
                <c:pt idx="591">
                  <c:v>103123.58241949689</c:v>
                </c:pt>
                <c:pt idx="592">
                  <c:v>89691.593896326405</c:v>
                </c:pt>
                <c:pt idx="593">
                  <c:v>78015.314089468593</c:v>
                </c:pt>
                <c:pt idx="594">
                  <c:v>67870.743751628441</c:v>
                </c:pt>
                <c:pt idx="595">
                  <c:v>59061.093856043968</c:v>
                </c:pt>
                <c:pt idx="596">
                  <c:v>51413.824562913614</c:v>
                </c:pt>
                <c:pt idx="597">
                  <c:v>44777.916630152053</c:v>
                </c:pt>
                <c:pt idx="598">
                  <c:v>39021.383027953976</c:v>
                </c:pt>
                <c:pt idx="599">
                  <c:v>34029.018318847295</c:v>
                </c:pt>
                <c:pt idx="600">
                  <c:v>29700.376646871562</c:v>
                </c:pt>
                <c:pt idx="601">
                  <c:v>25947.965044270615</c:v>
                </c:pt>
                <c:pt idx="602">
                  <c:v>22695.636481249938</c:v>
                </c:pt>
                <c:pt idx="603">
                  <c:v>19877.166084931345</c:v>
                </c:pt>
                <c:pt idx="604">
                  <c:v>17434.993813744542</c:v>
                </c:pt>
                <c:pt idx="605">
                  <c:v>15319.117290417136</c:v>
                </c:pt>
                <c:pt idx="606">
                  <c:v>13486.119261988622</c:v>
                </c:pt>
                <c:pt idx="607">
                  <c:v>11898.315128803173</c:v>
                </c:pt>
                <c:pt idx="608">
                  <c:v>10523.007072701354</c:v>
                </c:pt>
                <c:pt idx="609">
                  <c:v>9331.8324541232123</c:v>
                </c:pt>
                <c:pt idx="610">
                  <c:v>8300.1952938711565</c:v>
                </c:pt>
                <c:pt idx="611">
                  <c:v>7406.7707752636779</c:v>
                </c:pt>
                <c:pt idx="612">
                  <c:v>6633.0737722772737</c:v>
                </c:pt>
                <c:pt idx="613">
                  <c:v>5963.0834118467737</c:v>
                </c:pt>
                <c:pt idx="614">
                  <c:v>5382.9166026966186</c:v>
                </c:pt>
                <c:pt idx="615">
                  <c:v>4880.5443033149168</c:v>
                </c:pt>
                <c:pt idx="616">
                  <c:v>4445.5450570645489</c:v>
                </c:pt>
                <c:pt idx="617">
                  <c:v>4068.890995736313</c:v>
                </c:pt>
                <c:pt idx="618">
                  <c:v>3742.7621094035189</c:v>
                </c:pt>
                <c:pt idx="619">
                  <c:v>3460.385106967984</c:v>
                </c:pt>
                <c:pt idx="620">
                  <c:v>3215.8936555110886</c:v>
                </c:pt>
                <c:pt idx="621">
                  <c:v>3004.2071945124294</c:v>
                </c:pt>
                <c:pt idx="622">
                  <c:v>2820.9258796257573</c:v>
                </c:pt>
                <c:pt idx="623">
                  <c:v>2662.2395257220728</c:v>
                </c:pt>
                <c:pt idx="624">
                  <c:v>2524.8486953053148</c:v>
                </c:pt>
                <c:pt idx="625">
                  <c:v>2405.8963205238965</c:v>
                </c:pt>
                <c:pt idx="626">
                  <c:v>2302.9084586789727</c:v>
                </c:pt>
                <c:pt idx="627">
                  <c:v>2213.7429658098786</c:v>
                </c:pt>
                <c:pt idx="628">
                  <c:v>2136.5450337465018</c:v>
                </c:pt>
                <c:pt idx="629">
                  <c:v>2069.7086758159967</c:v>
                </c:pt>
                <c:pt idx="630">
                  <c:v>2011.8433677838946</c:v>
                </c:pt>
                <c:pt idx="631">
                  <c:v>1961.7451559534552</c:v>
                </c:pt>
                <c:pt idx="632">
                  <c:v>1918.3716357455219</c:v>
                </c:pt>
                <c:pt idx="633">
                  <c:v>1880.8202833875305</c:v>
                </c:pt>
                <c:pt idx="634">
                  <c:v>1848.3096921687527</c:v>
                </c:pt>
                <c:pt idx="635">
                  <c:v>1820.1633244635034</c:v>
                </c:pt>
                <c:pt idx="636">
                  <c:v>1795.7954425842852</c:v>
                </c:pt>
                <c:pt idx="637">
                  <c:v>1774.6989265346717</c:v>
                </c:pt>
                <c:pt idx="638">
                  <c:v>1756.4347257781785</c:v>
                </c:pt>
                <c:pt idx="639">
                  <c:v>1740.6227259977393</c:v>
                </c:pt>
                <c:pt idx="640">
                  <c:v>1726.9338411652579</c:v>
                </c:pt>
                <c:pt idx="641">
                  <c:v>1715.0831666626011</c:v>
                </c:pt>
                <c:pt idx="642">
                  <c:v>1704.8240512119471</c:v>
                </c:pt>
                <c:pt idx="643">
                  <c:v>1695.9429644378858</c:v>
                </c:pt>
                <c:pt idx="644">
                  <c:v>1688.2550533917802</c:v>
                </c:pt>
                <c:pt idx="645">
                  <c:v>1681.600295664909</c:v>
                </c:pt>
                <c:pt idx="646">
                  <c:v>1675.8401690990961</c:v>
                </c:pt>
                <c:pt idx="647">
                  <c:v>1670.8547688296962</c:v>
                </c:pt>
                <c:pt idx="648">
                  <c:v>1666.540311688361</c:v>
                </c:pt>
                <c:pt idx="649">
                  <c:v>1662.8069760438204</c:v>
                </c:pt>
                <c:pt idx="650">
                  <c:v>1659.5770321336831</c:v>
                </c:pt>
                <c:pt idx="651">
                  <c:v>1656.7832239823629</c:v>
                </c:pt>
                <c:pt idx="652">
                  <c:v>1654.3673692339205</c:v>
                </c:pt>
                <c:pt idx="653">
                  <c:v>1652.279147761772</c:v>
                </c:pt>
                <c:pt idx="654">
                  <c:v>1650.4750538435981</c:v>
                </c:pt>
                <c:pt idx="655">
                  <c:v>1648.9174900908138</c:v>
                </c:pt>
                <c:pt idx="656">
                  <c:v>1647.573984268387</c:v>
                </c:pt>
                <c:pt idx="657">
                  <c:v>1646.4165126939422</c:v>
                </c:pt>
                <c:pt idx="658">
                  <c:v>1645.420916118162</c:v>
                </c:pt>
                <c:pt idx="659">
                  <c:v>1644.5663959075521</c:v>
                </c:pt>
                <c:pt idx="660">
                  <c:v>1643.8350800156079</c:v>
                </c:pt>
                <c:pt idx="661">
                  <c:v>1643.2116496739548</c:v>
                </c:pt>
                <c:pt idx="662">
                  <c:v>1642.6830189912184</c:v>
                </c:pt>
                <c:pt idx="663">
                  <c:v>1642.2380607404677</c:v>
                </c:pt>
                <c:pt idx="664">
                  <c:v>1641.867372568905</c:v>
                </c:pt>
                <c:pt idx="665">
                  <c:v>1641.5630786960594</c:v>
                </c:pt>
                <c:pt idx="666">
                  <c:v>1641.3186628965036</c:v>
                </c:pt>
                <c:pt idx="667">
                  <c:v>1641.12882920528</c:v>
                </c:pt>
                <c:pt idx="668">
                  <c:v>1640.9893873520775</c:v>
                </c:pt>
                <c:pt idx="669">
                  <c:v>1640.8971604353037</c:v>
                </c:pt>
                <c:pt idx="670">
                  <c:v>1640.8499127996922</c:v>
                </c:pt>
                <c:pt idx="671">
                  <c:v>1640.8462964899263</c:v>
                </c:pt>
                <c:pt idx="672">
                  <c:v>1640.885815025955</c:v>
                </c:pt>
                <c:pt idx="673">
                  <c:v>1640.9688035905212</c:v>
                </c:pt>
                <c:pt idx="674">
                  <c:v>1641.0964250426534</c:v>
                </c:pt>
                <c:pt idx="675">
                  <c:v>1641.2706814788669</c:v>
                </c:pt>
                <c:pt idx="676">
                  <c:v>1641.4944413626208</c:v>
                </c:pt>
                <c:pt idx="677">
                  <c:v>1641.7714825380306</c:v>
                </c:pt>
                <c:pt idx="678">
                  <c:v>1642.1065517416689</c:v>
                </c:pt>
                <c:pt idx="679">
                  <c:v>1642.5054415321529</c:v>
                </c:pt>
                <c:pt idx="680">
                  <c:v>1642.9750858768718</c:v>
                </c:pt>
                <c:pt idx="681">
                  <c:v>1643.5236759746408</c:v>
                </c:pt>
                <c:pt idx="682">
                  <c:v>1644.1607982586165</c:v>
                </c:pt>
                <c:pt idx="683">
                  <c:v>1644.8975969224359</c:v>
                </c:pt>
                <c:pt idx="684">
                  <c:v>1645.7469637518859</c:v>
                </c:pt>
                <c:pt idx="685">
                  <c:v>1646.7237585330452</c:v>
                </c:pt>
                <c:pt idx="686">
                  <c:v>1647.8450638553522</c:v>
                </c:pt>
                <c:pt idx="687">
                  <c:v>1649.1304787452852</c:v>
                </c:pt>
                <c:pt idx="688">
                  <c:v>1650.6024562655141</c:v>
                </c:pt>
                <c:pt idx="689">
                  <c:v>1652.2866910094135</c:v>
                </c:pt>
                <c:pt idx="690">
                  <c:v>1654.2125633276137</c:v>
                </c:pt>
                <c:pt idx="691">
                  <c:v>1656.413648160102</c:v>
                </c:pt>
                <c:pt idx="692">
                  <c:v>1658.9282975354201</c:v>
                </c:pt>
                <c:pt idx="693">
                  <c:v>1661.8003071623627</c:v>
                </c:pt>
                <c:pt idx="694">
                  <c:v>1665.0796791079522</c:v>
                </c:pt>
                <c:pt idx="695">
                  <c:v>1668.8234943618747</c:v>
                </c:pt>
                <c:pt idx="696">
                  <c:v>1673.0969111711736</c:v>
                </c:pt>
                <c:pt idx="697">
                  <c:v>1677.9743074354849</c:v>
                </c:pt>
                <c:pt idx="698">
                  <c:v>1683.540588235596</c:v>
                </c:pt>
                <c:pt idx="699">
                  <c:v>1689.8926827882399</c:v>
                </c:pt>
                <c:pt idx="700">
                  <c:v>1697.1412588488681</c:v>
                </c:pt>
                <c:pt idx="701">
                  <c:v>1705.4126869032245</c:v>
                </c:pt>
                <c:pt idx="702">
                  <c:v>1714.8512914905989</c:v>
                </c:pt>
                <c:pt idx="703">
                  <c:v>1725.6219327911504</c:v>
                </c:pt>
                <c:pt idx="704">
                  <c:v>1737.9129683026547</c:v>
                </c:pt>
                <c:pt idx="705">
                  <c:v>1751.9396521550643</c:v>
                </c:pt>
                <c:pt idx="706">
                  <c:v>1767.9480384993296</c:v>
                </c:pt>
                <c:pt idx="707">
                  <c:v>1786.2194655993712</c:v>
                </c:pt>
                <c:pt idx="708">
                  <c:v>1807.0757088907189</c:v>
                </c:pt>
                <c:pt idx="709">
                  <c:v>1830.8849044741376</c:v>
                </c:pt>
                <c:pt idx="710">
                  <c:v>1858.0683593951132</c:v>
                </c:pt>
                <c:pt idx="711">
                  <c:v>1889.1083816955952</c:v>
                </c:pt>
                <c:pt idx="712">
                  <c:v>1924.5572816436897</c:v>
                </c:pt>
                <c:pt idx="713">
                  <c:v>1965.0477157278585</c:v>
                </c:pt>
                <c:pt idx="714">
                  <c:v>2011.3045668686214</c:v>
                </c:pt>
                <c:pt idx="715">
                  <c:v>2064.1585777373443</c:v>
                </c:pt>
                <c:pt idx="716">
                  <c:v>2124.5619789608304</c:v>
                </c:pt>
                <c:pt idx="717">
                  <c:v>2193.6063802812432</c:v>
                </c:pt>
                <c:pt idx="718">
                  <c:v>2272.5432205551856</c:v>
                </c:pt>
                <c:pt idx="719">
                  <c:v>2362.8071022496752</c:v>
                </c:pt>
                <c:pt idx="720">
                  <c:v>2466.0423687405078</c:v>
                </c:pt>
                <c:pt idx="721">
                  <c:v>2584.1333197875661</c:v>
                </c:pt>
                <c:pt idx="722">
                  <c:v>2719.2385043309619</c:v>
                </c:pt>
                <c:pt idx="723">
                  <c:v>2873.8295832131371</c:v>
                </c:pt>
                <c:pt idx="724">
                  <c:v>3050.735321098869</c:v>
                </c:pt>
                <c:pt idx="725">
                  <c:v>3253.1913503871456</c:v>
                </c:pt>
                <c:pt idx="726">
                  <c:v>3484.8964535278128</c:v>
                </c:pt>
                <c:pt idx="727">
                  <c:v>3750.0762361186162</c:v>
                </c:pt>
                <c:pt idx="728">
                  <c:v>4053.5552122689378</c:v>
                </c:pt>
                <c:pt idx="729">
                  <c:v>4400.8384952245833</c:v>
                </c:pt>
                <c:pt idx="730">
                  <c:v>4798.2044782028197</c:v>
                </c:pt>
                <c:pt idx="731">
                  <c:v>5252.8101004430146</c:v>
                </c:pt>
                <c:pt idx="732">
                  <c:v>5772.8105199528036</c:v>
                </c:pt>
                <c:pt idx="733">
                  <c:v>6367.4952572782558</c:v>
                </c:pt>
                <c:pt idx="734">
                  <c:v>7047.4431359870714</c:v>
                </c:pt>
                <c:pt idx="735">
                  <c:v>7824.6986296375917</c:v>
                </c:pt>
                <c:pt idx="736">
                  <c:v>8712.9725373422043</c:v>
                </c:pt>
                <c:pt idx="737">
                  <c:v>9727.8702563039369</c:v>
                </c:pt>
                <c:pt idx="738">
                  <c:v>10887.151304540588</c:v>
                </c:pt>
                <c:pt idx="739">
                  <c:v>12211.024173099722</c:v>
                </c:pt>
                <c:pt idx="740">
                  <c:v>13722.481054771399</c:v>
                </c:pt>
                <c:pt idx="741">
                  <c:v>15447.677503752377</c:v>
                </c:pt>
                <c:pt idx="742">
                  <c:v>17416.362624124173</c:v>
                </c:pt>
                <c:pt idx="743">
                  <c:v>19662.365958851238</c:v>
                </c:pt>
                <c:pt idx="744">
                  <c:v>22224.147847623986</c:v>
                </c:pt>
                <c:pt idx="745">
                  <c:v>25145.420630243716</c:v>
                </c:pt>
                <c:pt idx="746">
                  <c:v>28475.848675838155</c:v>
                </c:pt>
                <c:pt idx="747">
                  <c:v>32271.835791983809</c:v>
                </c:pt>
                <c:pt idx="748">
                  <c:v>36597.409074706273</c:v>
                </c:pt>
                <c:pt idx="749">
                  <c:v>41525.208647204578</c:v>
                </c:pt>
                <c:pt idx="750">
                  <c:v>47137.592928523329</c:v>
                </c:pt>
                <c:pt idx="751">
                  <c:v>53527.868974671888</c:v>
                </c:pt>
                <c:pt idx="752">
                  <c:v>60801.656914575404</c:v>
                </c:pt>
                <c:pt idx="753">
                  <c:v>69078.396395066069</c:v>
                </c:pt>
                <c:pt idx="754">
                  <c:v>78493.00104064164</c:v>
                </c:pt>
                <c:pt idx="755">
                  <c:v>89197.663957289842</c:v>
                </c:pt>
                <c:pt idx="756">
                  <c:v>101363.81293090835</c:v>
                </c:pt>
                <c:pt idx="757">
                  <c:v>115184.20777621836</c:v>
                </c:pt>
                <c:pt idx="758">
                  <c:v>130875.16377660644</c:v>
                </c:pt>
                <c:pt idx="759">
                  <c:v>148678.87371214619</c:v>
                </c:pt>
                <c:pt idx="760">
                  <c:v>168865.78588759966</c:v>
                </c:pt>
                <c:pt idx="761">
                  <c:v>191736.97602545546</c:v>
                </c:pt>
                <c:pt idx="762">
                  <c:v>217626.4259757523</c:v>
                </c:pt>
                <c:pt idx="763">
                  <c:v>246903.0909646712</c:v>
                </c:pt>
                <c:pt idx="764">
                  <c:v>279972.59863954352</c:v>
                </c:pt>
                <c:pt idx="765">
                  <c:v>317278.37670840224</c:v>
                </c:pt>
                <c:pt idx="766">
                  <c:v>359301.95110737451</c:v>
                </c:pt>
                <c:pt idx="767">
                  <c:v>406562.09357993992</c:v>
                </c:pt>
                <c:pt idx="768">
                  <c:v>459612.42755848233</c:v>
                </c:pt>
                <c:pt idx="769">
                  <c:v>519037.02707114595</c:v>
                </c:pt>
                <c:pt idx="770">
                  <c:v>585443.46999201912</c:v>
                </c:pt>
                <c:pt idx="771">
                  <c:v>659452.74214569177</c:v>
                </c:pt>
                <c:pt idx="772">
                  <c:v>741685.3440624543</c:v>
                </c:pt>
                <c:pt idx="773">
                  <c:v>832742.94335227041</c:v>
                </c:pt>
                <c:pt idx="774">
                  <c:v>933184.9631028634</c:v>
                </c:pt>
                <c:pt idx="775">
                  <c:v>1043499.6249433933</c:v>
                </c:pt>
                <c:pt idx="776">
                  <c:v>1164069.2015272339</c:v>
                </c:pt>
                <c:pt idx="777">
                  <c:v>1295129.6034689047</c:v>
                </c:pt>
                <c:pt idx="778">
                  <c:v>1436724.9502158663</c:v>
                </c:pt>
                <c:pt idx="779">
                  <c:v>1588658.4587476391</c:v>
                </c:pt>
                <c:pt idx="780">
                  <c:v>1750441.8101379049</c:v>
                </c:pt>
                <c:pt idx="781">
                  <c:v>1921246.069255694</c:v>
                </c:pt>
                <c:pt idx="782">
                  <c:v>2099858.1420472097</c:v>
                </c:pt>
                <c:pt idx="783">
                  <c:v>2284647.5183449425</c:v>
                </c:pt>
                <c:pt idx="784">
                  <c:v>2473548.4910712582</c:v>
                </c:pt>
                <c:pt idx="785">
                  <c:v>2664062.9786103712</c:v>
                </c:pt>
                <c:pt idx="786">
                  <c:v>2853288.3472831221</c:v>
                </c:pt>
                <c:pt idx="787">
                  <c:v>3037973.1537359748</c:v>
                </c:pt>
                <c:pt idx="788">
                  <c:v>3214601.5460458025</c:v>
                </c:pt>
                <c:pt idx="789">
                  <c:v>3379504.3742298838</c:v>
                </c:pt>
                <c:pt idx="790">
                  <c:v>3528992.2073267559</c:v>
                </c:pt>
                <c:pt idx="791">
                  <c:v>3659502.8670069152</c:v>
                </c:pt>
                <c:pt idx="792">
                  <c:v>3767754.1939668828</c:v>
                </c:pt>
                <c:pt idx="793">
                  <c:v>3850891.8768482958</c:v>
                </c:pt>
                <c:pt idx="794">
                  <c:v>3906622.4084673901</c:v>
                </c:pt>
                <c:pt idx="795">
                  <c:v>3933322.4777003387</c:v>
                </c:pt>
                <c:pt idx="796">
                  <c:v>3930118.0616401872</c:v>
                </c:pt>
                <c:pt idx="797">
                  <c:v>3896928.7759632017</c:v>
                </c:pt>
                <c:pt idx="798">
                  <c:v>3834475.3378173253</c:v>
                </c:pt>
                <c:pt idx="799">
                  <c:v>3744250.0946480511</c:v>
                </c:pt>
                <c:pt idx="800">
                  <c:v>3628452.4348685592</c:v>
                </c:pt>
                <c:pt idx="801">
                  <c:v>3489892.5992536913</c:v>
                </c:pt>
                <c:pt idx="802">
                  <c:v>3331869.0556117562</c:v>
                </c:pt>
                <c:pt idx="803">
                  <c:v>3158026.2077757227</c:v>
                </c:pt>
                <c:pt idx="804">
                  <c:v>2972200.6706305644</c:v>
                </c:pt>
                <c:pt idx="805">
                  <c:v>2778265.4127044692</c:v>
                </c:pt>
                <c:pt idx="806">
                  <c:v>2579981.4472040981</c:v>
                </c:pt>
                <c:pt idx="807">
                  <c:v>2380866.1986977537</c:v>
                </c:pt>
                <c:pt idx="808">
                  <c:v>2184086.1079477603</c:v>
                </c:pt>
                <c:pt idx="809">
                  <c:v>1992378.6051152176</c:v>
                </c:pt>
                <c:pt idx="810">
                  <c:v>1808005.6284753249</c:v>
                </c:pt>
                <c:pt idx="811">
                  <c:v>1632737.8553797621</c:v>
                </c:pt>
                <c:pt idx="812">
                  <c:v>1467866.2032922276</c:v>
                </c:pt>
                <c:pt idx="813">
                  <c:v>1314235.2938650444</c:v>
                </c:pt>
                <c:pt idx="814">
                  <c:v>1172292.6126446994</c:v>
                </c:pt>
                <c:pt idx="815">
                  <c:v>1042147.0129251194</c:v>
                </c:pt>
                <c:pt idx="816">
                  <c:v>923630.8310897809</c:v>
                </c:pt>
                <c:pt idx="817">
                  <c:v>816360.95288183494</c:v>
                </c:pt>
                <c:pt idx="818">
                  <c:v>719795.43843529338</c:v>
                </c:pt>
                <c:pt idx="819">
                  <c:v>633283.56469500263</c:v>
                </c:pt>
                <c:pt idx="820">
                  <c:v>556108.23146273638</c:v>
                </c:pt>
                <c:pt idx="821">
                  <c:v>487520.52707189124</c:v>
                </c:pt>
                <c:pt idx="822">
                  <c:v>426766.84555093391</c:v>
                </c:pt>
                <c:pt idx="823">
                  <c:v>373109.31277618697</c:v>
                </c:pt>
                <c:pt idx="824">
                  <c:v>325840.45918062166</c:v>
                </c:pt>
                <c:pt idx="825">
                  <c:v>284293.12169858254</c:v>
                </c:pt>
                <c:pt idx="826">
                  <c:v>247846.51455644093</c:v>
                </c:pt>
                <c:pt idx="827">
                  <c:v>215929.31515602546</c:v>
                </c:pt>
                <c:pt idx="828">
                  <c:v>188020.49525896664</c:v>
                </c:pt>
                <c:pt idx="829">
                  <c:v>163648.50718551042</c:v>
                </c:pt>
                <c:pt idx="830">
                  <c:v>142389.32056078632</c:v>
                </c:pt>
                <c:pt idx="831">
                  <c:v>123863.70276440121</c:v>
                </c:pt>
                <c:pt idx="832">
                  <c:v>107734.04777174146</c:v>
                </c:pt>
                <c:pt idx="833">
                  <c:v>93700.983665105319</c:v>
                </c:pt>
                <c:pt idx="834">
                  <c:v>81499.927874950576</c:v>
                </c:pt>
                <c:pt idx="835">
                  <c:v>70897.709869662067</c:v>
                </c:pt>
                <c:pt idx="836">
                  <c:v>61689.34207497866</c:v>
                </c:pt>
                <c:pt idx="837">
                  <c:v>53694.989786663522</c:v>
                </c:pt>
                <c:pt idx="838">
                  <c:v>46757.168307877677</c:v>
                </c:pt>
                <c:pt idx="839">
                  <c:v>40738.179146542396</c:v>
                </c:pt>
                <c:pt idx="840">
                  <c:v>35517.785609315943</c:v>
                </c:pt>
                <c:pt idx="841">
                  <c:v>30991.120424472181</c:v>
                </c:pt>
                <c:pt idx="842">
                  <c:v>27066.813167708075</c:v>
                </c:pt>
                <c:pt idx="843">
                  <c:v>23665.322470105741</c:v>
                </c:pt>
                <c:pt idx="844">
                  <c:v>20717.456637845375</c:v>
                </c:pt>
                <c:pt idx="845">
                  <c:v>18163.065941742119</c:v>
                </c:pt>
                <c:pt idx="846">
                  <c:v>15949.890103421336</c:v>
                </c:pt>
                <c:pt idx="847">
                  <c:v>14032.545178849308</c:v>
                </c:pt>
                <c:pt idx="848">
                  <c:v>12371.63496006732</c:v>
                </c:pt>
                <c:pt idx="849">
                  <c:v>10932.973076258659</c:v>
                </c:pt>
                <c:pt idx="850">
                  <c:v>9686.9031042372717</c:v>
                </c:pt>
                <c:pt idx="851">
                  <c:v>8607.7051464115521</c:v>
                </c:pt>
                <c:pt idx="852">
                  <c:v>7673.0784653679402</c:v>
                </c:pt>
                <c:pt idx="853">
                  <c:v>6863.6908519423296</c:v>
                </c:pt>
                <c:pt idx="854">
                  <c:v>6162.7864287757075</c:v>
                </c:pt>
                <c:pt idx="855">
                  <c:v>5555.8445409594169</c:v>
                </c:pt>
                <c:pt idx="856">
                  <c:v>5030.2832522268054</c:v>
                </c:pt>
                <c:pt idx="857">
                  <c:v>4575.2017469749744</c:v>
                </c:pt>
                <c:pt idx="858">
                  <c:v>4181.1566369557449</c:v>
                </c:pt>
                <c:pt idx="859">
                  <c:v>3839.9677914058939</c:v>
                </c:pt>
                <c:pt idx="860">
                  <c:v>3544.5498570926666</c:v>
                </c:pt>
                <c:pt idx="861">
                  <c:v>3288.7661173819502</c:v>
                </c:pt>
                <c:pt idx="862">
                  <c:v>3067.3017641382294</c:v>
                </c:pt>
                <c:pt idx="863">
                  <c:v>2875.554029699038</c:v>
                </c:pt>
                <c:pt idx="864">
                  <c:v>2709.5369542838043</c:v>
                </c:pt>
                <c:pt idx="865">
                  <c:v>2565.7988522021801</c:v>
                </c:pt>
                <c:pt idx="866">
                  <c:v>2441.3507926528728</c:v>
                </c:pt>
                <c:pt idx="867">
                  <c:v>2333.604631734439</c:v>
                </c:pt>
                <c:pt idx="868">
                  <c:v>2240.3193250800605</c:v>
                </c:pt>
                <c:pt idx="869">
                  <c:v>2159.5544184987903</c:v>
                </c:pt>
                <c:pt idx="870">
                  <c:v>2089.6297600962112</c:v>
                </c:pt>
                <c:pt idx="871">
                  <c:v>2029.090604242836</c:v>
                </c:pt>
                <c:pt idx="872">
                  <c:v>1976.6773878937968</c:v>
                </c:pt>
                <c:pt idx="873">
                  <c:v>1931.2995553211956</c:v>
                </c:pt>
                <c:pt idx="874">
                  <c:v>1892.0128902318888</c:v>
                </c:pt>
                <c:pt idx="875">
                  <c:v>1857.9998861957849</c:v>
                </c:pt>
                <c:pt idx="876">
                  <c:v>1828.552748763552</c:v>
                </c:pt>
                <c:pt idx="877">
                  <c:v>1803.0586768654732</c:v>
                </c:pt>
                <c:pt idx="878">
                  <c:v>1780.98711813655</c:v>
                </c:pt>
                <c:pt idx="879">
                  <c:v>1761.8787336393718</c:v>
                </c:pt>
                <c:pt idx="880">
                  <c:v>1745.3358428636786</c:v>
                </c:pt>
                <c:pt idx="881">
                  <c:v>1731.0141505736972</c:v>
                </c:pt>
                <c:pt idx="882">
                  <c:v>1718.6155836667381</c:v>
                </c:pt>
                <c:pt idx="883">
                  <c:v>1707.8820892386873</c:v>
                </c:pt>
                <c:pt idx="884">
                  <c:v>1698.5902649965153</c:v>
                </c:pt>
                <c:pt idx="885">
                  <c:v>1690.5467104278746</c:v>
                </c:pt>
                <c:pt idx="886">
                  <c:v>1683.5840020929834</c:v>
                </c:pt>
                <c:pt idx="887">
                  <c:v>1677.5572093564426</c:v>
                </c:pt>
                <c:pt idx="888">
                  <c:v>1672.3408780962986</c:v>
                </c:pt>
                <c:pt idx="889">
                  <c:v>1667.8264196475277</c:v>
                </c:pt>
                <c:pt idx="890">
                  <c:v>1663.9198506581108</c:v>
                </c:pt>
                <c:pt idx="891">
                  <c:v>1660.5398368314695</c:v>
                </c:pt>
                <c:pt idx="892">
                  <c:v>1657.6159998492237</c:v>
                </c:pt>
                <c:pt idx="893">
                  <c:v>1655.0874522429426</c:v>
                </c:pt>
                <c:pt idx="894">
                  <c:v>1652.9015297255673</c:v>
                </c:pt>
                <c:pt idx="895">
                  <c:v>1651.0126946004073</c:v>
                </c:pt>
                <c:pt idx="896">
                  <c:v>1649.3815874232212</c:v>
                </c:pt>
                <c:pt idx="897">
                  <c:v>1647.9742071747621</c:v>
                </c:pt>
                <c:pt idx="898">
                  <c:v>1646.7612028714952</c:v>
                </c:pt>
                <c:pt idx="899">
                  <c:v>1645.7172618565783</c:v>
                </c:pt>
                <c:pt idx="900">
                  <c:v>1644.8205820198305</c:v>
                </c:pt>
                <c:pt idx="901">
                  <c:v>1644.0524169360585</c:v>
                </c:pt>
                <c:pt idx="902">
                  <c:v>1643.3966844219767</c:v>
                </c:pt>
                <c:pt idx="903">
                  <c:v>1642.8396303244933</c:v>
                </c:pt>
                <c:pt idx="904">
                  <c:v>1642.3695404947307</c:v>
                </c:pt>
                <c:pt idx="905">
                  <c:v>1641.9764948966574</c:v>
                </c:pt>
                <c:pt idx="906">
                  <c:v>1641.6521586674871</c:v>
                </c:pt>
                <c:pt idx="907">
                  <c:v>1641.3896057072518</c:v>
                </c:pt>
                <c:pt idx="908">
                  <c:v>1641.183171043064</c:v>
                </c:pt>
                <c:pt idx="909">
                  <c:v>1641.0283288034047</c:v>
                </c:pt>
                <c:pt idx="910">
                  <c:v>1640.9215931613876</c:v>
                </c:pt>
                <c:pt idx="911">
                  <c:v>1640.8604400739255</c:v>
                </c:pt>
                <c:pt idx="912">
                  <c:v>1640.8432480653403</c:v>
                </c:pt>
                <c:pt idx="913">
                  <c:v>1640.8692566875127</c:v>
                </c:pt>
                <c:pt idx="914">
                  <c:v>1640.9385416416455</c:v>
                </c:pt>
                <c:pt idx="915">
                  <c:v>1641.0520058760253</c:v>
                </c:pt>
                <c:pt idx="916">
                  <c:v>1641.2113862862661</c:v>
                </c:pt>
                <c:pt idx="917">
                  <c:v>1641.4192759455691</c:v>
                </c:pt>
                <c:pt idx="918">
                  <c:v>1641.6791620884126</c:v>
                </c:pt>
                <c:pt idx="919">
                  <c:v>1641.9954803675646</c:v>
                </c:pt>
                <c:pt idx="920">
                  <c:v>1642.3736862070477</c:v>
                </c:pt>
                <c:pt idx="921">
                  <c:v>1642.8203443883922</c:v>
                </c:pt>
                <c:pt idx="922">
                  <c:v>1643.3432383400771</c:v>
                </c:pt>
                <c:pt idx="923">
                  <c:v>1643.9515009567208</c:v>
                </c:pt>
                <c:pt idx="924">
                  <c:v>1644.6557691620455</c:v>
                </c:pt>
                <c:pt idx="925">
                  <c:v>1645.4683648553546</c:v>
                </c:pt>
                <c:pt idx="926">
                  <c:v>1646.4035053534672</c:v>
                </c:pt>
                <c:pt idx="927">
                  <c:v>1647.4775469680144</c:v>
                </c:pt>
                <c:pt idx="928">
                  <c:v>1648.7092659521356</c:v>
                </c:pt>
                <c:pt idx="929">
                  <c:v>1650.1201817226931</c:v>
                </c:pt>
                <c:pt idx="930">
                  <c:v>1651.7349280275082</c:v>
                </c:pt>
                <c:pt idx="931">
                  <c:v>1653.581678597036</c:v>
                </c:pt>
                <c:pt idx="932">
                  <c:v>1655.6926348138393</c:v>
                </c:pt>
                <c:pt idx="933">
                  <c:v>1658.1045840714046</c:v>
                </c:pt>
                <c:pt idx="934">
                  <c:v>1660.8595387997157</c:v>
                </c:pt>
                <c:pt idx="935">
                  <c:v>1664.0054676359093</c:v>
                </c:pt>
                <c:pt idx="936">
                  <c:v>1667.5971319462226</c:v>
                </c:pt>
                <c:pt idx="937">
                  <c:v>1671.6970428975842</c:v>
                </c:pt>
                <c:pt idx="938">
                  <c:v>1676.3765565771603</c:v>
                </c:pt>
                <c:pt idx="939">
                  <c:v>1681.7171273166095</c:v>
                </c:pt>
                <c:pt idx="940">
                  <c:v>1687.8117424536026</c:v>
                </c:pt>
                <c:pt idx="941">
                  <c:v>1694.7665653243014</c:v>
                </c:pt>
                <c:pt idx="942">
                  <c:v>1702.7028174051561</c:v>
                </c:pt>
                <c:pt idx="943">
                  <c:v>1711.7589352997097</c:v>
                </c:pt>
                <c:pt idx="944">
                  <c:v>1722.0930437968743</c:v>
                </c:pt>
                <c:pt idx="945">
                  <c:v>1733.8857926238159</c:v>
                </c:pt>
                <c:pt idx="946">
                  <c:v>1747.3436119026128</c:v>
                </c:pt>
                <c:pt idx="947">
                  <c:v>1762.7024498279129</c:v>
                </c:pt>
                <c:pt idx="948">
                  <c:v>1780.2320658514204</c:v>
                </c:pt>
                <c:pt idx="949">
                  <c:v>1800.2409638272779</c:v>
                </c:pt>
                <c:pt idx="950">
                  <c:v>1823.0820622723575</c:v>
                </c:pt>
                <c:pt idx="951">
                  <c:v>1849.1592132423625</c:v>
                </c:pt>
                <c:pt idx="952">
                  <c:v>1878.9346974051684</c:v>
                </c:pt>
                <c:pt idx="953">
                  <c:v>1912.9378407528834</c:v>
                </c:pt>
                <c:pt idx="954">
                  <c:v>1951.7749180286605</c:v>
                </c:pt>
                <c:pt idx="955">
                  <c:v>1996.1405292935458</c:v>
                </c:pt>
                <c:pt idx="956">
                  <c:v>2046.8306590167549</c:v>
                </c:pt>
                <c:pt idx="957">
                  <c:v>2104.7576515170667</c:v>
                </c:pt>
                <c:pt idx="958">
                  <c:v>2170.967362432109</c:v>
                </c:pt>
                <c:pt idx="959">
                  <c:v>2246.6587732001954</c:v>
                </c:pt>
                <c:pt idx="960">
                  <c:v>2333.2063846266697</c:v>
                </c:pt>
                <c:pt idx="961">
                  <c:v>2432.1857372198901</c:v>
                </c:pt>
                <c:pt idx="962">
                  <c:v>2545.4024414556911</c:v>
                </c:pt>
                <c:pt idx="963">
                  <c:v>2674.925142508363</c:v>
                </c:pt>
                <c:pt idx="964">
                  <c:v>2823.1228940507294</c:v>
                </c:pt>
                <c:pt idx="965">
                  <c:v>2992.7074778582382</c:v>
                </c:pt>
                <c:pt idx="966">
                  <c:v>3186.7812838117575</c:v>
                </c:pt>
                <c:pt idx="967">
                  <c:v>3408.8914619147859</c:v>
                </c:pt>
                <c:pt idx="968">
                  <c:v>3663.0911767404823</c:v>
                </c:pt>
                <c:pt idx="969">
                  <c:v>3954.0089365900767</c:v>
                </c:pt>
                <c:pt idx="970">
                  <c:v>4286.9271342986367</c:v>
                </c:pt>
                <c:pt idx="971">
                  <c:v>4667.8711224246408</c:v>
                </c:pt>
                <c:pt idx="972">
                  <c:v>5103.7103501770207</c:v>
                </c:pt>
                <c:pt idx="973">
                  <c:v>5602.2733108604434</c:v>
                </c:pt>
                <c:pt idx="974">
                  <c:v>6172.4782862137263</c:v>
                </c:pt>
                <c:pt idx="975">
                  <c:v>6824.4821292102488</c:v>
                </c:pt>
                <c:pt idx="976">
                  <c:v>7569.849603298132</c:v>
                </c:pt>
                <c:pt idx="977">
                  <c:v>8421.746098910482</c:v>
                </c:pt>
                <c:pt idx="978">
                  <c:v>9395.1568831418044</c:v>
                </c:pt>
                <c:pt idx="979">
                  <c:v>10507.136410842724</c:v>
                </c:pt>
                <c:pt idx="980">
                  <c:v>11777.091638395228</c:v>
                </c:pt>
                <c:pt idx="981">
                  <c:v>13227.103736194265</c:v>
                </c:pt>
                <c:pt idx="982">
                  <c:v>14882.293091176416</c:v>
                </c:pt>
                <c:pt idx="983">
                  <c:v>16771.233023386019</c:v>
                </c:pt>
                <c:pt idx="984">
                  <c:v>18926.418205582602</c:v>
                </c:pt>
                <c:pt idx="985">
                  <c:v>21384.794365367605</c:v>
                </c:pt>
                <c:pt idx="986">
                  <c:v>24188.356455464025</c:v>
                </c:pt>
                <c:pt idx="987">
                  <c:v>27384.823085098491</c:v>
                </c:pt>
                <c:pt idx="988">
                  <c:v>31028.395591909168</c:v>
                </c:pt>
                <c:pt idx="989">
                  <c:v>35180.610666539877</c:v>
                </c:pt>
                <c:pt idx="990">
                  <c:v>39911.295873426345</c:v>
                </c:pt>
                <c:pt idx="991">
                  <c:v>45299.637674622878</c:v>
                </c:pt>
                <c:pt idx="992">
                  <c:v>51435.371568679977</c:v>
                </c:pt>
                <c:pt idx="993">
                  <c:v>58420.103584553886</c:v>
                </c:pt>
                <c:pt idx="994">
                  <c:v>66368.771467156621</c:v>
                </c:pt>
                <c:pt idx="995">
                  <c:v>75411.252259458241</c:v>
                </c:pt>
                <c:pt idx="996">
                  <c:v>85694.120376907318</c:v>
                </c:pt>
                <c:pt idx="997">
                  <c:v>97382.556371164887</c:v>
                </c:pt>
                <c:pt idx="998">
                  <c:v>110662.40100438532</c:v>
                </c:pt>
                <c:pt idx="999">
                  <c:v>125742.34152747203</c:v>
                </c:pt>
                <c:pt idx="1000">
                  <c:v>142856.20660185252</c:v>
                </c:pt>
                <c:pt idx="1001">
                  <c:v>162265.33244372401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A-4C70-96FE-37B35B4CDDBD}"/>
            </c:ext>
          </c:extLst>
        </c:ser>
        <c:ser>
          <c:idx val="2"/>
          <c:order val="2"/>
          <c:tx>
            <c:v>выздоровевшие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'SIRS-2'!$A$2:$A$1003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'SIRS-2'!$F$2:$F$1003</c:f>
              <c:numCache>
                <c:formatCode>General</c:formatCode>
                <c:ptCount val="10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194.41898212962502</c:v>
                </c:pt>
                <c:pt idx="17">
                  <c:v>421.23293733832725</c:v>
                </c:pt>
                <c:pt idx="18">
                  <c:v>685.83807069100362</c:v>
                </c:pt>
                <c:pt idx="19">
                  <c:v>994.52888727197001</c:v>
                </c:pt>
                <c:pt idx="20">
                  <c:v>1354.6475235809185</c:v>
                </c:pt>
                <c:pt idx="21">
                  <c:v>1774.7578284910312</c:v>
                </c:pt>
                <c:pt idx="22">
                  <c:v>2264.8482685726444</c:v>
                </c:pt>
                <c:pt idx="23">
                  <c:v>2836.5683936619648</c:v>
                </c:pt>
                <c:pt idx="24">
                  <c:v>3503.5043633138366</c:v>
                </c:pt>
                <c:pt idx="25">
                  <c:v>4281.4999181698568</c:v>
                </c:pt>
                <c:pt idx="26">
                  <c:v>5189.0301989059853</c:v>
                </c:pt>
                <c:pt idx="27">
                  <c:v>6247.6369875438031</c:v>
                </c:pt>
                <c:pt idx="28">
                  <c:v>7482.435291275543</c:v>
                </c:pt>
                <c:pt idx="29">
                  <c:v>8922.7027285485383</c:v>
                </c:pt>
                <c:pt idx="30">
                  <c:v>10602.564932665277</c:v>
                </c:pt>
                <c:pt idx="31">
                  <c:v>12529.427153398825</c:v>
                </c:pt>
                <c:pt idx="32">
                  <c:v>14738.870967899198</c:v>
                </c:pt>
                <c:pt idx="33">
                  <c:v>17271.450167676459</c:v>
                </c:pt>
                <c:pt idx="34">
                  <c:v>20173.351609168039</c:v>
                </c:pt>
                <c:pt idx="35">
                  <c:v>23497.135831960124</c:v>
                </c:pt>
                <c:pt idx="36">
                  <c:v>27302.564997795318</c:v>
                </c:pt>
                <c:pt idx="37">
                  <c:v>31657.525823494176</c:v>
                </c:pt>
                <c:pt idx="38">
                  <c:v>36639.055086819499</c:v>
                </c:pt>
                <c:pt idx="39">
                  <c:v>42334.474892664082</c:v>
                </c:pt>
                <c:pt idx="40">
                  <c:v>48842.644091675473</c:v>
                </c:pt>
                <c:pt idx="41">
                  <c:v>56275.330911165722</c:v>
                </c:pt>
                <c:pt idx="42">
                  <c:v>64758.709822995705</c:v>
                </c:pt>
                <c:pt idx="43">
                  <c:v>74434.982731134703</c:v>
                </c:pt>
                <c:pt idx="44">
                  <c:v>85464.120465283049</c:v>
                </c:pt>
                <c:pt idx="45">
                  <c:v>98025.715020346281</c:v>
                </c:pt>
                <c:pt idx="46">
                  <c:v>112326.26630206029</c:v>
                </c:pt>
                <c:pt idx="47">
                  <c:v>128598.47578106048</c:v>
                </c:pt>
                <c:pt idx="48">
                  <c:v>147104.1257838654</c:v>
                </c:pt>
                <c:pt idx="49">
                  <c:v>168137.14473867667</c:v>
                </c:pt>
                <c:pt idx="50">
                  <c:v>192026.82754561151</c:v>
                </c:pt>
                <c:pt idx="51">
                  <c:v>219141.16226544208</c:v>
                </c:pt>
                <c:pt idx="52">
                  <c:v>249890.19114094545</c:v>
                </c:pt>
                <c:pt idx="53">
                  <c:v>284729.30461578001</c:v>
                </c:pt>
                <c:pt idx="54">
                  <c:v>324162.33054041478</c:v>
                </c:pt>
                <c:pt idx="55">
                  <c:v>368744.23631570092</c:v>
                </c:pt>
                <c:pt idx="56">
                  <c:v>419083.20877845993</c:v>
                </c:pt>
                <c:pt idx="57">
                  <c:v>475841.81518527854</c:v>
                </c:pt>
                <c:pt idx="58">
                  <c:v>539736.87961114012</c:v>
                </c:pt>
                <c:pt idx="59">
                  <c:v>611537.63473659952</c:v>
                </c:pt>
                <c:pt idx="60">
                  <c:v>692061.63360718742</c:v>
                </c:pt>
                <c:pt idx="61">
                  <c:v>782167.00801803544</c:v>
                </c:pt>
                <c:pt idx="62">
                  <c:v>882741.60330195131</c:v>
                </c:pt>
                <c:pt idx="63">
                  <c:v>994687.8370652959</c:v>
                </c:pt>
                <c:pt idx="64">
                  <c:v>1118902.6269634368</c:v>
                </c:pt>
                <c:pt idx="65">
                  <c:v>1256251.8379445609</c:v>
                </c:pt>
                <c:pt idx="66">
                  <c:v>1407538.9071423714</c:v>
                </c:pt>
                <c:pt idx="67">
                  <c:v>1573467.640712806</c:v>
                </c:pt>
                <c:pt idx="68">
                  <c:v>1754599.6613478134</c:v>
                </c:pt>
                <c:pt idx="69">
                  <c:v>1951307.6241374956</c:v>
                </c:pt>
                <c:pt idx="70">
                  <c:v>2163726.0945073636</c:v>
                </c:pt>
                <c:pt idx="71">
                  <c:v>2391702.8438423262</c:v>
                </c:pt>
                <c:pt idx="72">
                  <c:v>2634754.1727666706</c:v>
                </c:pt>
                <c:pt idx="73">
                  <c:v>2892028.5815573786</c:v>
                </c:pt>
                <c:pt idx="74">
                  <c:v>3162283.4997080322</c:v>
                </c:pt>
                <c:pt idx="75">
                  <c:v>3443879.6795374071</c:v>
                </c:pt>
                <c:pt idx="76">
                  <c:v>3734797.1892472794</c:v>
                </c:pt>
                <c:pt idx="77">
                  <c:v>4032675.3102577003</c:v>
                </c:pt>
                <c:pt idx="78">
                  <c:v>4334876.5403593723</c:v>
                </c:pt>
                <c:pt idx="79">
                  <c:v>4638572.2937196633</c:v>
                </c:pt>
                <c:pt idx="80">
                  <c:v>4940845.1965115452</c:v>
                </c:pt>
                <c:pt idx="81">
                  <c:v>5238800.5674474584</c:v>
                </c:pt>
                <c:pt idx="82">
                  <c:v>5529678.2038219906</c:v>
                </c:pt>
                <c:pt idx="83">
                  <c:v>5810955.2977415891</c:v>
                </c:pt>
                <c:pt idx="84">
                  <c:v>6080432.2905693632</c:v>
                </c:pt>
                <c:pt idx="85">
                  <c:v>6336295.5757480944</c:v>
                </c:pt>
                <c:pt idx="86">
                  <c:v>6577153.7888204064</c:v>
                </c:pt>
                <c:pt idx="87">
                  <c:v>6802047.4569989629</c:v>
                </c:pt>
                <c:pt idx="88">
                  <c:v>7010434.5022096541</c:v>
                </c:pt>
                <c:pt idx="89">
                  <c:v>7202156.1095015686</c:v>
                </c:pt>
                <c:pt idx="90">
                  <c:v>7377388.5911463201</c:v>
                </c:pt>
                <c:pt idx="91">
                  <c:v>7536587.0986076808</c:v>
                </c:pt>
                <c:pt idx="92">
                  <c:v>7680426.5360354017</c:v>
                </c:pt>
                <c:pt idx="93">
                  <c:v>7809744.0472978028</c:v>
                </c:pt>
                <c:pt idx="94">
                  <c:v>7925486.24836154</c:v>
                </c:pt>
                <c:pt idx="95">
                  <c:v>8028663.1774395481</c:v>
                </c:pt>
                <c:pt idx="96">
                  <c:v>8120309.8874192126</c:v>
                </c:pt>
                <c:pt idx="97">
                  <c:v>8201455.7870848821</c:v>
                </c:pt>
                <c:pt idx="98">
                  <c:v>8273101.2679884993</c:v>
                </c:pt>
                <c:pt idx="99">
                  <c:v>8336200.8100701161</c:v>
                </c:pt>
                <c:pt idx="100">
                  <c:v>8391651.5972303264</c:v>
                </c:pt>
                <c:pt idx="101">
                  <c:v>8440286.6436754744</c:v>
                </c:pt>
                <c:pt idx="102">
                  <c:v>8482871.4864601642</c:v>
                </c:pt>
                <c:pt idx="103">
                  <c:v>8520103.6016517878</c:v>
                </c:pt>
                <c:pt idx="104">
                  <c:v>8552613.823709527</c:v>
                </c:pt>
                <c:pt idx="105">
                  <c:v>8580969.1722284015</c:v>
                </c:pt>
                <c:pt idx="106">
                  <c:v>8605676.6069173459</c:v>
                </c:pt>
                <c:pt idx="107">
                  <c:v>8627187.3352773655</c:v>
                </c:pt>
                <c:pt idx="108">
                  <c:v>8645901.3862613998</c:v>
                </c:pt>
                <c:pt idx="109">
                  <c:v>8662172.2373497561</c:v>
                </c:pt>
                <c:pt idx="110">
                  <c:v>8676311.3430260997</c:v>
                </c:pt>
                <c:pt idx="111">
                  <c:v>8688592.4610469174</c:v>
                </c:pt>
                <c:pt idx="112">
                  <c:v>8699255.7107346971</c:v>
                </c:pt>
                <c:pt idx="113">
                  <c:v>8708511.3263500202</c:v>
                </c:pt>
                <c:pt idx="114">
                  <c:v>8716543.0898997094</c:v>
                </c:pt>
                <c:pt idx="115">
                  <c:v>8723511.4429092314</c:v>
                </c:pt>
                <c:pt idx="116">
                  <c:v>8729556.2869991828</c:v>
                </c:pt>
                <c:pt idx="117">
                  <c:v>8734799.4896858595</c:v>
                </c:pt>
                <c:pt idx="118">
                  <c:v>8739347.1156399995</c:v>
                </c:pt>
                <c:pt idx="119">
                  <c:v>8743291.405478308</c:v>
                </c:pt>
                <c:pt idx="120">
                  <c:v>8746712.5246513616</c:v>
                </c:pt>
                <c:pt idx="121">
                  <c:v>8749680.1045926586</c:v>
                </c:pt>
                <c:pt idx="122">
                  <c:v>8752254.5973420404</c:v>
                </c:pt>
                <c:pt idx="123">
                  <c:v>8754488.4635805711</c:v>
                </c:pt>
                <c:pt idx="124">
                  <c:v>8756427.2125639971</c:v>
                </c:pt>
                <c:pt idx="125">
                  <c:v>8758110.3109163325</c:v>
                </c:pt>
                <c:pt idx="126">
                  <c:v>8759571.9757079016</c:v>
                </c:pt>
                <c:pt idx="127">
                  <c:v>8760841.8657363206</c:v>
                </c:pt>
                <c:pt idx="128">
                  <c:v>8761945.6834845245</c:v>
                </c:pt>
                <c:pt idx="129">
                  <c:v>8762905.6988683417</c:v>
                </c:pt>
                <c:pt idx="130">
                  <c:v>8763741.2046221718</c:v>
                </c:pt>
                <c:pt idx="131">
                  <c:v>8764468.9120138045</c:v>
                </c:pt>
                <c:pt idx="132">
                  <c:v>8765103.2945319507</c:v>
                </c:pt>
                <c:pt idx="133">
                  <c:v>8765656.8862516545</c:v>
                </c:pt>
                <c:pt idx="134">
                  <c:v>8766140.5407485142</c:v>
                </c:pt>
                <c:pt idx="135">
                  <c:v>8766563.655695295</c:v>
                </c:pt>
                <c:pt idx="136">
                  <c:v>8766934.3676252104</c:v>
                </c:pt>
                <c:pt idx="137">
                  <c:v>8767259.7207755633</c:v>
                </c:pt>
                <c:pt idx="138">
                  <c:v>8767545.8134246953</c:v>
                </c:pt>
                <c:pt idx="139">
                  <c:v>8767797.9246958364</c:v>
                </c:pt>
                <c:pt idx="140">
                  <c:v>8768020.6244163066</c:v>
                </c:pt>
                <c:pt idx="141">
                  <c:v>8768217.8682831507</c:v>
                </c:pt>
                <c:pt idx="142">
                  <c:v>8768393.0802911352</c:v>
                </c:pt>
                <c:pt idx="143">
                  <c:v>8768549.2241212409</c:v>
                </c:pt>
                <c:pt idx="144">
                  <c:v>8768688.8649630416</c:v>
                </c:pt>
                <c:pt idx="145">
                  <c:v>8768814.2230488025</c:v>
                </c:pt>
                <c:pt idx="146">
                  <c:v>8768927.2200071365</c:v>
                </c:pt>
                <c:pt idx="147">
                  <c:v>8769029.5189966224</c:v>
                </c:pt>
                <c:pt idx="148">
                  <c:v>8769122.5594517849</c:v>
                </c:pt>
                <c:pt idx="149">
                  <c:v>8769207.5871629659</c:v>
                </c:pt>
                <c:pt idx="150">
                  <c:v>8769285.680315366</c:v>
                </c:pt>
                <c:pt idx="151">
                  <c:v>8769357.7720291615</c:v>
                </c:pt>
                <c:pt idx="152">
                  <c:v>8769424.6698701717</c:v>
                </c:pt>
                <c:pt idx="153">
                  <c:v>8769487.0727378298</c:v>
                </c:pt>
                <c:pt idx="154">
                  <c:v>8769545.5854826886</c:v>
                </c:pt>
                <c:pt idx="155">
                  <c:v>8769600.7315585334</c:v>
                </c:pt>
                <c:pt idx="156">
                  <c:v>8769652.9639731869</c:v>
                </c:pt>
                <c:pt idx="157">
                  <c:v>8769702.6747666541</c:v>
                </c:pt>
                <c:pt idx="158">
                  <c:v>8769750.2032145355</c:v>
                </c:pt>
                <c:pt idx="159">
                  <c:v>8769795.8429280538</c:v>
                </c:pt>
                <c:pt idx="160">
                  <c:v>8769839.8479990028</c:v>
                </c:pt>
                <c:pt idx="161">
                  <c:v>8769882.4383180179</c:v>
                </c:pt>
                <c:pt idx="162">
                  <c:v>8769923.8041773308</c:v>
                </c:pt>
                <c:pt idx="163">
                  <c:v>8769964.1102542207</c:v>
                </c:pt>
                <c:pt idx="164">
                  <c:v>8770003.4990584627</c:v>
                </c:pt>
                <c:pt idx="165">
                  <c:v>8770042.0939158741</c:v>
                </c:pt>
                <c:pt idx="166">
                  <c:v>8770080.001550369</c:v>
                </c:pt>
                <c:pt idx="167">
                  <c:v>8770117.3143185414</c:v>
                </c:pt>
                <c:pt idx="168">
                  <c:v>8770154.1121435352</c:v>
                </c:pt>
                <c:pt idx="169">
                  <c:v>8770190.4641886465</c:v>
                </c:pt>
                <c:pt idx="170">
                  <c:v>8770226.4303057007</c:v>
                </c:pt>
                <c:pt idx="171">
                  <c:v>8770262.0622884873</c:v>
                </c:pt>
                <c:pt idx="172">
                  <c:v>8770297.4049575012</c:v>
                </c:pt>
                <c:pt idx="173">
                  <c:v>8770332.4970986806</c:v>
                </c:pt>
                <c:pt idx="174">
                  <c:v>8770367.3722757865</c:v>
                </c:pt>
                <c:pt idx="175">
                  <c:v>8770402.0595334433</c:v>
                </c:pt>
                <c:pt idx="176">
                  <c:v>8770436.5840055309</c:v>
                </c:pt>
                <c:pt idx="177">
                  <c:v>8770470.9674416929</c:v>
                </c:pt>
                <c:pt idx="178">
                  <c:v>8770505.2286629602</c:v>
                </c:pt>
                <c:pt idx="179">
                  <c:v>8770539.3839560486</c:v>
                </c:pt>
                <c:pt idx="180">
                  <c:v>8770379.02843244</c:v>
                </c:pt>
                <c:pt idx="181">
                  <c:v>8770186.1982969716</c:v>
                </c:pt>
                <c:pt idx="182">
                  <c:v>8769955.5078980736</c:v>
                </c:pt>
                <c:pt idx="183">
                  <c:v>8769680.6718629878</c:v>
                </c:pt>
                <c:pt idx="184">
                  <c:v>8769354.3559577335</c:v>
                </c:pt>
                <c:pt idx="185">
                  <c:v>8768968.0031717364</c:v>
                </c:pt>
                <c:pt idx="186">
                  <c:v>8768511.6309558172</c:v>
                </c:pt>
                <c:pt idx="187">
                  <c:v>8767973.5948806182</c:v>
                </c:pt>
                <c:pt idx="188">
                  <c:v>8767340.3132174648</c:v>
                </c:pt>
                <c:pt idx="189">
                  <c:v>8766595.946059864</c:v>
                </c:pt>
                <c:pt idx="190">
                  <c:v>8765722.0215849075</c:v>
                </c:pt>
                <c:pt idx="191">
                  <c:v>8764697.0008815024</c:v>
                </c:pt>
                <c:pt idx="192">
                  <c:v>8763495.7714267205</c:v>
                </c:pt>
                <c:pt idx="193">
                  <c:v>8762089.0577517878</c:v>
                </c:pt>
                <c:pt idx="194">
                  <c:v>8760442.7360835448</c:v>
                </c:pt>
                <c:pt idx="195">
                  <c:v>8758549.408091085</c:v>
                </c:pt>
                <c:pt idx="196">
                  <c:v>8756373.4945800621</c:v>
                </c:pt>
                <c:pt idx="197">
                  <c:v>8753874.4441216867</c:v>
                </c:pt>
                <c:pt idx="198">
                  <c:v>8751006.0722553469</c:v>
                </c:pt>
                <c:pt idx="199">
                  <c:v>8747715.8209248316</c:v>
                </c:pt>
                <c:pt idx="200">
                  <c:v>8743943.9305962659</c:v>
                </c:pt>
                <c:pt idx="201">
                  <c:v>8739622.5173859242</c:v>
                </c:pt>
                <c:pt idx="202">
                  <c:v>8734674.5476203095</c:v>
                </c:pt>
                <c:pt idx="203">
                  <c:v>8729012.7026426364</c:v>
                </c:pt>
                <c:pt idx="204">
                  <c:v>8722538.1274753232</c:v>
                </c:pt>
                <c:pt idx="205">
                  <c:v>8715139.0582805313</c:v>
                </c:pt>
                <c:pt idx="206">
                  <c:v>8706689.3255962394</c:v>
                </c:pt>
                <c:pt idx="207">
                  <c:v>8697046.7332676258</c:v>
                </c:pt>
                <c:pt idx="208">
                  <c:v>8686051.3170901742</c:v>
                </c:pt>
                <c:pt idx="209">
                  <c:v>8673523.4927280117</c:v>
                </c:pt>
                <c:pt idx="210">
                  <c:v>8659256.7681581918</c:v>
                </c:pt>
                <c:pt idx="211">
                  <c:v>8643018.4508855902</c:v>
                </c:pt>
                <c:pt idx="212">
                  <c:v>8624546.7688137703</c:v>
                </c:pt>
                <c:pt idx="213">
                  <c:v>8603547.8051824421</c:v>
                </c:pt>
                <c:pt idx="214">
                  <c:v>8579692.2784048133</c:v>
                </c:pt>
                <c:pt idx="215">
                  <c:v>8552612.215614073</c:v>
                </c:pt>
                <c:pt idx="216">
                  <c:v>8521897.5919085741</c:v>
                </c:pt>
                <c:pt idx="217">
                  <c:v>8487093.0366349239</c:v>
                </c:pt>
                <c:pt idx="218">
                  <c:v>8447694.7445240337</c:v>
                </c:pt>
                <c:pt idx="219">
                  <c:v>8403147.7739346661</c:v>
                </c:pt>
                <c:pt idx="220">
                  <c:v>8352843.9674057988</c:v>
                </c:pt>
                <c:pt idx="221">
                  <c:v>8296120.7911679307</c:v>
                </c:pt>
                <c:pt idx="222">
                  <c:v>8232261.4593036976</c:v>
                </c:pt>
                <c:pt idx="223">
                  <c:v>8160496.7825918449</c:v>
                </c:pt>
                <c:pt idx="224">
                  <c:v>8080009.2574593611</c:v>
                </c:pt>
                <c:pt idx="225">
                  <c:v>7989940.8085675519</c:v>
                </c:pt>
                <c:pt idx="226">
                  <c:v>7889403.6550111081</c:v>
                </c:pt>
                <c:pt idx="227">
                  <c:v>7777495.452709686</c:v>
                </c:pt>
                <c:pt idx="228">
                  <c:v>7653319.3679206204</c:v>
                </c:pt>
                <c:pt idx="229">
                  <c:v>7516009.6314674746</c:v>
                </c:pt>
                <c:pt idx="230">
                  <c:v>7364762.915530947</c:v>
                </c:pt>
                <c:pt idx="231">
                  <c:v>7198875.5387382228</c:v>
                </c:pt>
                <c:pt idx="232">
                  <c:v>7017786.020853756</c:v>
                </c:pt>
                <c:pt idx="233">
                  <c:v>6821121.8694418501</c:v>
                </c:pt>
                <c:pt idx="234">
                  <c:v>6608748.7048224732</c:v>
                </c:pt>
                <c:pt idx="235">
                  <c:v>6380818.9677645238</c:v>
                </c:pt>
                <c:pt idx="236">
                  <c:v>6137816.6000119764</c:v>
                </c:pt>
                <c:pt idx="237">
                  <c:v>5880593.3782405835</c:v>
                </c:pt>
                <c:pt idx="238">
                  <c:v>5610392.1895149359</c:v>
                </c:pt>
                <c:pt idx="239">
                  <c:v>5328852.6434527719</c:v>
                </c:pt>
                <c:pt idx="240">
                  <c:v>5037995.085778784</c:v>
                </c:pt>
                <c:pt idx="241">
                  <c:v>4740180.7085841727</c:v>
                </c:pt>
                <c:pt idx="242">
                  <c:v>4438047.5558995837</c:v>
                </c:pt>
                <c:pt idx="243">
                  <c:v>4134424.8337130579</c:v>
                </c:pt>
                <c:pt idx="244">
                  <c:v>3832230.625854935</c:v>
                </c:pt>
                <c:pt idx="245">
                  <c:v>3534360.4266843246</c:v>
                </c:pt>
                <c:pt idx="246">
                  <c:v>3243575.3702174537</c:v>
                </c:pt>
                <c:pt idx="247">
                  <c:v>2962399.3312936816</c:v>
                </c:pt>
                <c:pt idx="248">
                  <c:v>2693033.0910571283</c:v>
                </c:pt>
                <c:pt idx="249">
                  <c:v>2437291.6569312117</c:v>
                </c:pt>
                <c:pt idx="250">
                  <c:v>2196567.9986446798</c:v>
                </c:pt>
                <c:pt idx="251">
                  <c:v>1971823.4283746087</c:v>
                </c:pt>
                <c:pt idx="252">
                  <c:v>1763602.1315475202</c:v>
                </c:pt>
                <c:pt idx="253">
                  <c:v>1572065.3369218551</c:v>
                </c:pt>
                <c:pt idx="254">
                  <c:v>1397039.4962090999</c:v>
                </c:pt>
                <c:pt idx="255">
                  <c:v>1238072.6217153245</c:v>
                </c:pt>
                <c:pt idx="256">
                  <c:v>1094493.4291048504</c:v>
                </c:pt>
                <c:pt idx="257">
                  <c:v>965468.91414404428</c:v>
                </c:pt>
                <c:pt idx="258">
                  <c:v>850057.19263041031</c:v>
                </c:pt>
                <c:pt idx="259">
                  <c:v>747253.63226602168</c:v>
                </c:pt>
                <c:pt idx="260">
                  <c:v>656029.3533347348</c:v>
                </c:pt>
                <c:pt idx="261">
                  <c:v>575361.99325549987</c:v>
                </c:pt>
                <c:pt idx="262">
                  <c:v>504259.19998022798</c:v>
                </c:pt>
                <c:pt idx="263">
                  <c:v>441775.66321160592</c:v>
                </c:pt>
                <c:pt idx="264">
                  <c:v>387024.65458959056</c:v>
                </c:pt>
                <c:pt idx="265">
                  <c:v>339185.07867110119</c:v>
                </c:pt>
                <c:pt idx="266">
                  <c:v>297504.98224450345</c:v>
                </c:pt>
                <c:pt idx="267">
                  <c:v>261302.3678746259</c:v>
                </c:pt>
                <c:pt idx="268">
                  <c:v>229964.03580321744</c:v>
                </c:pt>
                <c:pt idx="269">
                  <c:v>202943.05421991355</c:v>
                </c:pt>
                <c:pt idx="270">
                  <c:v>179755.34170594648</c:v>
                </c:pt>
                <c:pt idx="271">
                  <c:v>159975.74262496407</c:v>
                </c:pt>
                <c:pt idx="272">
                  <c:v>143233.88805377667</c:v>
                </c:pt>
                <c:pt idx="273">
                  <c:v>129210.06139043765</c:v>
                </c:pt>
                <c:pt idx="274">
                  <c:v>117631.22798061642</c:v>
                </c:pt>
                <c:pt idx="275">
                  <c:v>108267.34049915973</c:v>
                </c:pt>
                <c:pt idx="276">
                  <c:v>100927.99482777088</c:v>
                </c:pt>
                <c:pt idx="277">
                  <c:v>95459.483207531506</c:v>
                </c:pt>
                <c:pt idx="278">
                  <c:v>91742.271005464587</c:v>
                </c:pt>
                <c:pt idx="279">
                  <c:v>89688.909095535419</c:v>
                </c:pt>
                <c:pt idx="280">
                  <c:v>89242.384303306724</c:v>
                </c:pt>
                <c:pt idx="281">
                  <c:v>90374.904413946118</c:v>
                </c:pt>
                <c:pt idx="282">
                  <c:v>93087.11085014524</c:v>
                </c:pt>
                <c:pt idx="283">
                  <c:v>97407.71038866337</c:v>
                </c:pt>
                <c:pt idx="284">
                  <c:v>103393.51643499122</c:v>
                </c:pt>
                <c:pt idx="285">
                  <c:v>111129.88976207619</c:v>
                </c:pt>
                <c:pt idx="286">
                  <c:v>120731.56766181288</c:v>
                </c:pt>
                <c:pt idx="287">
                  <c:v>132343.86861922219</c:v>
                </c:pt>
                <c:pt idx="288">
                  <c:v>146144.25636033103</c:v>
                </c:pt>
                <c:pt idx="289">
                  <c:v>162344.2418697495</c:v>
                </c:pt>
                <c:pt idx="290">
                  <c:v>181191.59407903958</c:v>
                </c:pt>
                <c:pt idx="291">
                  <c:v>202972.81865887754</c:v>
                </c:pt>
                <c:pt idx="292">
                  <c:v>228015.84887360645</c:v>
                </c:pt>
                <c:pt idx="293">
                  <c:v>256692.87184804922</c:v>
                </c:pt>
                <c:pt idx="294">
                  <c:v>289423.18685674714</c:v>
                </c:pt>
                <c:pt idx="295">
                  <c:v>326675.95836625196</c:v>
                </c:pt>
                <c:pt idx="296">
                  <c:v>368972.68461997644</c:v>
                </c:pt>
                <c:pt idx="297">
                  <c:v>416889.1518761114</c:v>
                </c:pt>
                <c:pt idx="298">
                  <c:v>471056.58479836385</c:v>
                </c:pt>
                <c:pt idx="299">
                  <c:v>532161.63558138022</c:v>
                </c:pt>
                <c:pt idx="300">
                  <c:v>600944.78006394382</c:v>
                </c:pt>
                <c:pt idx="301">
                  <c:v>678196.61208968016</c:v>
                </c:pt>
                <c:pt idx="302">
                  <c:v>764751.45400314988</c:v>
                </c:pt>
                <c:pt idx="303">
                  <c:v>861477.6409941169</c:v>
                </c:pt>
                <c:pt idx="304">
                  <c:v>969263.80358518066</c:v>
                </c:pt>
                <c:pt idx="305">
                  <c:v>1089000.4838882305</c:v>
                </c:pt>
                <c:pt idx="306">
                  <c:v>1221556.49963738</c:v>
                </c:pt>
                <c:pt idx="307">
                  <c:v>1367749.6409575457</c:v>
                </c:pt>
                <c:pt idx="308">
                  <c:v>1528311.5744829678</c:v>
                </c:pt>
                <c:pt idx="309">
                  <c:v>1703847.2599511181</c:v>
                </c:pt>
                <c:pt idx="310">
                  <c:v>1894789.7670183866</c:v>
                </c:pt>
                <c:pt idx="311">
                  <c:v>2101352.1060650516</c:v>
                </c:pt>
                <c:pt idx="312">
                  <c:v>2323478.5173248732</c:v>
                </c:pt>
                <c:pt idx="313">
                  <c:v>2560798.5197486044</c:v>
                </c:pt>
                <c:pt idx="314">
                  <c:v>2812587.783066832</c:v>
                </c:pt>
                <c:pt idx="315">
                  <c:v>3077740.3935807967</c:v>
                </c:pt>
                <c:pt idx="316">
                  <c:v>3354757.1565764407</c:v>
                </c:pt>
                <c:pt idx="317">
                  <c:v>3641754.0509619866</c:v>
                </c:pt>
                <c:pt idx="318">
                  <c:v>3936493.7219455549</c:v>
                </c:pt>
                <c:pt idx="319">
                  <c:v>4236440.9752922636</c:v>
                </c:pt>
                <c:pt idx="320">
                  <c:v>4538840.7825088575</c:v>
                </c:pt>
                <c:pt idx="321">
                  <c:v>4840814.637300645</c:v>
                </c:pt>
                <c:pt idx="322">
                  <c:v>5139468.6535014296</c:v>
                </c:pt>
                <c:pt idx="323">
                  <c:v>5432005.0272372002</c:v>
                </c:pt>
                <c:pt idx="324">
                  <c:v>5715827.7808418823</c:v>
                </c:pt>
                <c:pt idx="325">
                  <c:v>5988634.2499984205</c:v>
                </c:pt>
                <c:pt idx="326">
                  <c:v>6248485.5002982887</c:v>
                </c:pt>
                <c:pt idx="327">
                  <c:v>6493851.4495631112</c:v>
                </c:pt>
                <c:pt idx="328">
                  <c:v>6723629.4460763838</c:v>
                </c:pt>
                <c:pt idx="329">
                  <c:v>6937137.8873983594</c:v>
                </c:pt>
                <c:pt idx="330">
                  <c:v>7134088.7226070175</c:v>
                </c:pt>
                <c:pt idx="331">
                  <c:v>7314544.0998629248</c:v>
                </c:pt>
                <c:pt idx="332">
                  <c:v>7478862.941130382</c:v>
                </c:pt>
                <c:pt idx="333">
                  <c:v>7627642.9606842259</c:v>
                </c:pt>
                <c:pt idx="334">
                  <c:v>7761662.8168228408</c:v>
                </c:pt>
                <c:pt idx="335">
                  <c:v>7881827.9556399565</c:v>
                </c:pt>
                <c:pt idx="336">
                  <c:v>7989122.505630305</c:v>
                </c:pt>
                <c:pt idx="337">
                  <c:v>8084568.485528782</c:v>
                </c:pt>
                <c:pt idx="338">
                  <c:v>8169192.6967014614</c:v>
                </c:pt>
                <c:pt idx="339">
                  <c:v>8244001.0230153482</c:v>
                </c:pt>
                <c:pt idx="340">
                  <c:v>8309959.4457614589</c:v>
                </c:pt>
                <c:pt idx="341">
                  <c:v>8367980.861534263</c:v>
                </c:pt>
                <c:pt idx="342">
                  <c:v>8418916.7185528167</c:v>
                </c:pt>
                <c:pt idx="343">
                  <c:v>8463552.5140041076</c:v>
                </c:pt>
                <c:pt idx="344">
                  <c:v>8502606.2812291831</c:v>
                </c:pt>
                <c:pt idx="345">
                  <c:v>8536729.3105289526</c:v>
                </c:pt>
                <c:pt idx="346">
                  <c:v>8566508.4703518506</c:v>
                </c:pt>
                <c:pt idx="347">
                  <c:v>8592469.6140232403</c:v>
                </c:pt>
                <c:pt idx="348">
                  <c:v>8615081.6642870568</c:v>
                </c:pt>
                <c:pt idx="349">
                  <c:v>8634761.0609553587</c:v>
                </c:pt>
                <c:pt idx="350">
                  <c:v>8651876.3354202118</c:v>
                </c:pt>
                <c:pt idx="351">
                  <c:v>8666752.6404218413</c:v>
                </c:pt>
                <c:pt idx="352">
                  <c:v>8679676.1155970097</c:v>
                </c:pt>
                <c:pt idx="353">
                  <c:v>8690898.0104641542</c:v>
                </c:pt>
                <c:pt idx="354">
                  <c:v>8700638.5181773622</c:v>
                </c:pt>
                <c:pt idx="355">
                  <c:v>8709090.2970928084</c:v>
                </c:pt>
                <c:pt idx="356">
                  <c:v>8716421.6743479408</c:v>
                </c:pt>
                <c:pt idx="357">
                  <c:v>8722779.5375558343</c:v>
                </c:pt>
                <c:pt idx="358">
                  <c:v>8728291.9285322726</c:v>
                </c:pt>
                <c:pt idx="359">
                  <c:v>8733070.3524057493</c:v>
                </c:pt>
                <c:pt idx="360">
                  <c:v>8737211.8435311243</c:v>
                </c:pt>
                <c:pt idx="361">
                  <c:v>8740800.7812894862</c:v>
                </c:pt>
                <c:pt idx="362">
                  <c:v>8743910.4964087512</c:v>
                </c:pt>
                <c:pt idx="363">
                  <c:v>8746604.6846639402</c:v>
                </c:pt>
                <c:pt idx="364">
                  <c:v>8748938.6481397524</c:v>
                </c:pt>
                <c:pt idx="365">
                  <c:v>8750960.3828728423</c:v>
                </c:pt>
                <c:pt idx="366">
                  <c:v>8752711.5302150026</c:v>
                </c:pt>
                <c:pt idx="367">
                  <c:v>8754228.2077462599</c:v>
                </c:pt>
                <c:pt idx="368">
                  <c:v>8755541.7340686582</c:v>
                </c:pt>
                <c:pt idx="369">
                  <c:v>8756679.2603618838</c:v>
                </c:pt>
                <c:pt idx="370">
                  <c:v>8757664.3202053681</c:v>
                </c:pt>
                <c:pt idx="371">
                  <c:v>8758517.3078855686</c:v>
                </c:pt>
                <c:pt idx="372">
                  <c:v>8759255.8942227773</c:v>
                </c:pt>
                <c:pt idx="373">
                  <c:v>8759895.3878748864</c:v>
                </c:pt>
                <c:pt idx="374">
                  <c:v>8760449.0501018837</c:v>
                </c:pt>
                <c:pt idx="375">
                  <c:v>8760928.3664648142</c:v>
                </c:pt>
                <c:pt idx="376">
                  <c:v>8761343.2832175884</c:v>
                </c:pt>
                <c:pt idx="377">
                  <c:v>8761702.4123486541</c:v>
                </c:pt>
                <c:pt idx="378">
                  <c:v>8762013.2093644924</c:v>
                </c:pt>
                <c:pt idx="379">
                  <c:v>8762282.1273849476</c:v>
                </c:pt>
                <c:pt idx="380">
                  <c:v>8762514.7506621368</c:v>
                </c:pt>
                <c:pt idx="381">
                  <c:v>8762715.9102326017</c:v>
                </c:pt>
                <c:pt idx="382">
                  <c:v>8762889.7840597723</c:v>
                </c:pt>
                <c:pt idx="383">
                  <c:v>8763039.9837149642</c:v>
                </c:pt>
                <c:pt idx="384">
                  <c:v>8763169.6293750275</c:v>
                </c:pt>
                <c:pt idx="385">
                  <c:v>8763281.4146788828</c:v>
                </c:pt>
                <c:pt idx="386">
                  <c:v>8763377.6627796348</c:v>
                </c:pt>
                <c:pt idx="387">
                  <c:v>8763460.3747499473</c:v>
                </c:pt>
                <c:pt idx="388">
                  <c:v>8763531.2713428903</c:v>
                </c:pt>
                <c:pt idx="389">
                  <c:v>8763591.8288057167</c:v>
                </c:pt>
                <c:pt idx="390">
                  <c:v>8763643.3097493798</c:v>
                </c:pt>
                <c:pt idx="391">
                  <c:v>8763686.7896085884</c:v>
                </c:pt>
                <c:pt idx="392">
                  <c:v>8763723.1792430636</c:v>
                </c:pt>
                <c:pt idx="393">
                  <c:v>8763753.2441515625</c:v>
                </c:pt>
                <c:pt idx="394">
                  <c:v>8763777.6207005642</c:v>
                </c:pt>
                <c:pt idx="395">
                  <c:v>8763796.829708172</c:v>
                </c:pt>
                <c:pt idx="396">
                  <c:v>8763811.2876691371</c:v>
                </c:pt>
                <c:pt idx="397">
                  <c:v>8763821.3158582821</c:v>
                </c:pt>
                <c:pt idx="398">
                  <c:v>8763827.1475056652</c:v>
                </c:pt>
                <c:pt idx="399">
                  <c:v>8763828.9331968073</c:v>
                </c:pt>
                <c:pt idx="400">
                  <c:v>8763826.7446144503</c:v>
                </c:pt>
                <c:pt idx="401">
                  <c:v>8763820.5767036583</c:v>
                </c:pt>
                <c:pt idx="402">
                  <c:v>8763810.3483090494</c:v>
                </c:pt>
                <c:pt idx="403">
                  <c:v>8763795.9013008084</c:v>
                </c:pt>
                <c:pt idx="404">
                  <c:v>8763776.998204533</c:v>
                </c:pt>
                <c:pt idx="405">
                  <c:v>8763753.3182786945</c:v>
                </c:pt>
                <c:pt idx="406">
                  <c:v>8763724.4519687574</c:v>
                </c:pt>
                <c:pt idx="407">
                  <c:v>8763689.8936359864</c:v>
                </c:pt>
                <c:pt idx="408">
                  <c:v>8763649.0324269794</c:v>
                </c:pt>
                <c:pt idx="409">
                  <c:v>8763601.1411168929</c:v>
                </c:pt>
                <c:pt idx="410">
                  <c:v>8763545.3627251126</c:v>
                </c:pt>
                <c:pt idx="411">
                  <c:v>8763480.6946665347</c:v>
                </c:pt>
                <c:pt idx="412">
                  <c:v>8763405.9701646399</c:v>
                </c:pt>
                <c:pt idx="413">
                  <c:v>8763319.8366138209</c:v>
                </c:pt>
                <c:pt idx="414">
                  <c:v>8763220.7305375692</c:v>
                </c:pt>
                <c:pt idx="415">
                  <c:v>8763106.8487450555</c:v>
                </c:pt>
                <c:pt idx="416">
                  <c:v>8762976.1152401268</c:v>
                </c:pt>
                <c:pt idx="417">
                  <c:v>8762826.1433813274</c:v>
                </c:pt>
                <c:pt idx="418">
                  <c:v>8762654.1927266698</c:v>
                </c:pt>
                <c:pt idx="419">
                  <c:v>8762457.1199122164</c:v>
                </c:pt>
                <c:pt idx="420">
                  <c:v>8762231.3228190355</c:v>
                </c:pt>
                <c:pt idx="421">
                  <c:v>8761972.6771648265</c:v>
                </c:pt>
                <c:pt idx="422">
                  <c:v>8761676.4645142406</c:v>
                </c:pt>
                <c:pt idx="423">
                  <c:v>8761337.2905345336</c:v>
                </c:pt>
                <c:pt idx="424">
                  <c:v>8760948.9921308067</c:v>
                </c:pt>
                <c:pt idx="425">
                  <c:v>8760504.5318794027</c:v>
                </c:pt>
                <c:pt idx="426">
                  <c:v>8759995.8779415768</c:v>
                </c:pt>
                <c:pt idx="427">
                  <c:v>8759413.8673840631</c:v>
                </c:pt>
                <c:pt idx="428">
                  <c:v>8758748.0505590718</c:v>
                </c:pt>
                <c:pt idx="429">
                  <c:v>8757986.5139012113</c:v>
                </c:pt>
                <c:pt idx="430">
                  <c:v>8757115.678177746</c:v>
                </c:pt>
                <c:pt idx="431">
                  <c:v>8756120.068873927</c:v>
                </c:pt>
                <c:pt idx="432">
                  <c:v>8754982.0549980067</c:v>
                </c:pt>
                <c:pt idx="433">
                  <c:v>8753681.5521419756</c:v>
                </c:pt>
                <c:pt idx="434">
                  <c:v>8752195.6851283982</c:v>
                </c:pt>
                <c:pt idx="435">
                  <c:v>8750498.4050042499</c:v>
                </c:pt>
                <c:pt idx="436">
                  <c:v>8748560.0545086265</c:v>
                </c:pt>
                <c:pt idx="437">
                  <c:v>8746346.8754441328</c:v>
                </c:pt>
                <c:pt idx="438">
                  <c:v>8743820.4506271333</c:v>
                </c:pt>
                <c:pt idx="439">
                  <c:v>8740937.072288027</c:v>
                </c:pt>
                <c:pt idx="440">
                  <c:v>8737647.0279513467</c:v>
                </c:pt>
                <c:pt idx="441">
                  <c:v>8733893.7939627375</c:v>
                </c:pt>
                <c:pt idx="442">
                  <c:v>8729613.1259674001</c:v>
                </c:pt>
                <c:pt idx="443">
                  <c:v>8724732.0348124076</c:v>
                </c:pt>
                <c:pt idx="444">
                  <c:v>8719167.6355848294</c:v>
                </c:pt>
                <c:pt idx="445">
                  <c:v>8712825.8568670563</c:v>
                </c:pt>
                <c:pt idx="446">
                  <c:v>8705599.9968698211</c:v>
                </c:pt>
                <c:pt idx="447">
                  <c:v>8697369.1130008008</c:v>
                </c:pt>
                <c:pt idx="448">
                  <c:v>8687996.231787093</c:v>
                </c:pt>
                <c:pt idx="449">
                  <c:v>8677326.3670823462</c:v>
                </c:pt>
                <c:pt idx="450">
                  <c:v>8665184.3363982476</c:v>
                </c:pt>
                <c:pt idx="451">
                  <c:v>8651372.3683152497</c:v>
                </c:pt>
                <c:pt idx="452">
                  <c:v>8635667.4986364637</c:v>
                </c:pt>
                <c:pt idx="453">
                  <c:v>8617818.7597295418</c:v>
                </c:pt>
                <c:pt idx="454">
                  <c:v>8597544.1769337747</c:v>
                </c:pt>
                <c:pt idx="455">
                  <c:v>8574527.5986839421</c:v>
                </c:pt>
                <c:pt idx="456">
                  <c:v>8548415.4039216675</c:v>
                </c:pt>
                <c:pt idx="457">
                  <c:v>8518813.152335763</c:v>
                </c:pt>
                <c:pt idx="458">
                  <c:v>8485282.2709773332</c:v>
                </c:pt>
                <c:pt idx="459">
                  <c:v>8447336.9058330245</c:v>
                </c:pt>
                <c:pt idx="460">
                  <c:v>8404441.1099291295</c:v>
                </c:pt>
                <c:pt idx="461">
                  <c:v>8356006.5911574969</c:v>
                </c:pt>
                <c:pt idx="462">
                  <c:v>8301391.3034600914</c:v>
                </c:pt>
                <c:pt idx="463">
                  <c:v>8239899.2336654132</c:v>
                </c:pt>
                <c:pt idx="464">
                  <c:v>8170781.8112493139</c:v>
                </c:pt>
                <c:pt idx="465">
                  <c:v>8093241.445858066</c:v>
                </c:pt>
                <c:pt idx="466">
                  <c:v>8006437.7713058814</c:v>
                </c:pt>
                <c:pt idx="467">
                  <c:v>7909497.2353753606</c:v>
                </c:pt>
                <c:pt idx="468">
                  <c:v>7801526.7085543172</c:v>
                </c:pt>
                <c:pt idx="469">
                  <c:v>7681631.7738520643</c:v>
                </c:pt>
                <c:pt idx="470">
                  <c:v>7548940.2817541258</c:v>
                </c:pt>
                <c:pt idx="471">
                  <c:v>7402631.5836840076</c:v>
                </c:pt>
                <c:pt idx="472">
                  <c:v>7241971.5679141954</c:v>
                </c:pt>
                <c:pt idx="473">
                  <c:v>7066353.1915574791</c:v>
                </c:pt>
                <c:pt idx="474">
                  <c:v>6875341.6198239829</c:v>
                </c:pt>
                <c:pt idx="475">
                  <c:v>6668722.3578616921</c:v>
                </c:pt>
                <c:pt idx="476">
                  <c:v>6446549.9300653897</c:v>
                </c:pt>
                <c:pt idx="477">
                  <c:v>6209193.8047839794</c:v>
                </c:pt>
                <c:pt idx="478">
                  <c:v>5957377.500405563</c:v>
                </c:pt>
                <c:pt idx="479">
                  <c:v>5692206.30183056</c:v>
                </c:pt>
                <c:pt idx="480">
                  <c:v>5415178.9440612076</c:v>
                </c:pt>
                <c:pt idx="481">
                  <c:v>5128179.1470075343</c:v>
                </c:pt>
                <c:pt idx="482">
                  <c:v>4833444.1154640568</c:v>
                </c:pt>
                <c:pt idx="483">
                  <c:v>4533509.040553729</c:v>
                </c:pt>
                <c:pt idx="484">
                  <c:v>4231129.0931880986</c:v>
                </c:pt>
                <c:pt idx="485">
                  <c:v>3929183.0691537331</c:v>
                </c:pt>
                <c:pt idx="486">
                  <c:v>3630565.2956344173</c:v>
                </c:pt>
                <c:pt idx="487">
                  <c:v>3338074.1764720371</c:v>
                </c:pt>
                <c:pt idx="488">
                  <c:v>3054306.458763686</c:v>
                </c:pt>
                <c:pt idx="489">
                  <c:v>2781565.7594888667</c:v>
                </c:pt>
                <c:pt idx="490">
                  <c:v>2521792.1661918228</c:v>
                </c:pt>
                <c:pt idx="491">
                  <c:v>2276517.1356448466</c:v>
                </c:pt>
                <c:pt idx="492">
                  <c:v>2046844.9406668709</c:v>
                </c:pt>
                <c:pt idx="493">
                  <c:v>1833459.0808023349</c:v>
                </c:pt>
                <c:pt idx="494">
                  <c:v>1636649.8144563185</c:v>
                </c:pt>
                <c:pt idx="495">
                  <c:v>1456357.5510959229</c:v>
                </c:pt>
                <c:pt idx="496">
                  <c:v>1292226.3222736623</c:v>
                </c:pt>
                <c:pt idx="497">
                  <c:v>1143661.8155274936</c:v>
                </c:pt>
                <c:pt idx="498">
                  <c:v>1009889.2825359835</c:v>
                </c:pt>
                <c:pt idx="499">
                  <c:v>890007.76361263241</c:v>
                </c:pt>
                <c:pt idx="500">
                  <c:v>783038.27086278098</c:v>
                </c:pt>
                <c:pt idx="501">
                  <c:v>687964.66888867971</c:v>
                </c:pt>
                <c:pt idx="502">
                  <c:v>603766.88321996597</c:v>
                </c:pt>
                <c:pt idx="503">
                  <c:v>529446.71527014778</c:v>
                </c:pt>
                <c:pt idx="504">
                  <c:v>464046.95822336571</c:v>
                </c:pt>
                <c:pt idx="505">
                  <c:v>406664.72819718363</c:v>
                </c:pt>
                <c:pt idx="506">
                  <c:v>356459.99773476482</c:v>
                </c:pt>
                <c:pt idx="507">
                  <c:v>312660.29189857945</c:v>
                </c:pt>
                <c:pt idx="508">
                  <c:v>274562.42134248524</c:v>
                </c:pt>
                <c:pt idx="509">
                  <c:v>241532.01216667553</c:v>
                </c:pt>
                <c:pt idx="510">
                  <c:v>213001.46980672114</c:v>
                </c:pt>
                <c:pt idx="511">
                  <c:v>188466.89629817285</c:v>
                </c:pt>
                <c:pt idx="512">
                  <c:v>167484.37369712262</c:v>
                </c:pt>
                <c:pt idx="513">
                  <c:v>149665.93402585696</c:v>
                </c:pt>
                <c:pt idx="514">
                  <c:v>134675.45833154998</c:v>
                </c:pt>
                <c:pt idx="515">
                  <c:v>122224.68354373651</c:v>
                </c:pt>
                <c:pt idx="516">
                  <c:v>112069.44447589724</c:v>
                </c:pt>
                <c:pt idx="517">
                  <c:v>104006.23801525212</c:v>
                </c:pt>
                <c:pt idx="518">
                  <c:v>97869.165727646308</c:v>
                </c:pt>
                <c:pt idx="519">
                  <c:v>93527.288258543471</c:v>
                </c:pt>
                <c:pt idx="520">
                  <c:v>90882.408600363298</c:v>
                </c:pt>
                <c:pt idx="521">
                  <c:v>89867.290182845347</c:v>
                </c:pt>
                <c:pt idx="522">
                  <c:v>90444.308606826467</c:v>
                </c:pt>
                <c:pt idx="523">
                  <c:v>92604.531596743967</c:v>
                </c:pt>
                <c:pt idx="524">
                  <c:v>96367.219448852295</c:v>
                </c:pt>
                <c:pt idx="525">
                  <c:v>101779.73709286934</c:v>
                </c:pt>
                <c:pt idx="526">
                  <c:v>108917.86817529489</c:v>
                </c:pt>
                <c:pt idx="527">
                  <c:v>117886.52071235084</c:v>
                </c:pt>
                <c:pt idx="528">
                  <c:v>128820.81230027556</c:v>
                </c:pt>
                <c:pt idx="529">
                  <c:v>141887.52007333576</c:v>
                </c:pt>
                <c:pt idx="530">
                  <c:v>157286.87600224599</c:v>
                </c:pt>
                <c:pt idx="531">
                  <c:v>175254.68110602876</c:v>
                </c:pt>
                <c:pt idx="532">
                  <c:v>196064.70200376402</c:v>
                </c:pt>
                <c:pt idx="533">
                  <c:v>220031.29915662267</c:v>
                </c:pt>
                <c:pt idx="534">
                  <c:v>247512.21724445137</c:v>
                </c:pt>
                <c:pt idx="535">
                  <c:v>278911.4434049449</c:v>
                </c:pt>
                <c:pt idx="536">
                  <c:v>314682.00752339885</c:v>
                </c:pt>
                <c:pt idx="537">
                  <c:v>355328.55943403061</c:v>
                </c:pt>
                <c:pt idx="538">
                  <c:v>401409.51000263105</c:v>
                </c:pt>
                <c:pt idx="539">
                  <c:v>453538.46624419384</c:v>
                </c:pt>
                <c:pt idx="540">
                  <c:v>512384.62517282175</c:v>
                </c:pt>
                <c:pt idx="541">
                  <c:v>578671.71848152229</c:v>
                </c:pt>
                <c:pt idx="542">
                  <c:v>653175.02345966082</c:v>
                </c:pt>
                <c:pt idx="543">
                  <c:v>736715.88020377257</c:v>
                </c:pt>
                <c:pt idx="544">
                  <c:v>830153.08962261223</c:v>
                </c:pt>
                <c:pt idx="545">
                  <c:v>934370.52322457847</c:v>
                </c:pt>
                <c:pt idx="546">
                  <c:v>1050260.2707826803</c:v>
                </c:pt>
                <c:pt idx="547">
                  <c:v>1178700.7067093472</c:v>
                </c:pt>
                <c:pt idx="548">
                  <c:v>1320528.9950438205</c:v>
                </c:pt>
                <c:pt idx="549">
                  <c:v>1476507.8026849786</c:v>
                </c:pt>
                <c:pt idx="550">
                  <c:v>1647286.37491913</c:v>
                </c:pt>
                <c:pt idx="551">
                  <c:v>1833356.6619456799</c:v>
                </c:pt>
                <c:pt idx="552">
                  <c:v>2035005.8686151034</c:v>
                </c:pt>
                <c:pt idx="553">
                  <c:v>2252267.6036491059</c:v>
                </c:pt>
                <c:pt idx="554">
                  <c:v>2484874.664237929</c:v>
                </c:pt>
                <c:pt idx="555">
                  <c:v>2732217.2992295064</c:v>
                </c:pt>
                <c:pt idx="556">
                  <c:v>2993311.3999519297</c:v>
                </c:pt>
                <c:pt idx="557">
                  <c:v>3266781.2955989279</c:v>
                </c:pt>
                <c:pt idx="558">
                  <c:v>3550861.5058974619</c:v>
                </c:pt>
                <c:pt idx="559">
                  <c:v>3843420.7996198749</c:v>
                </c:pt>
                <c:pt idx="560">
                  <c:v>4142010.1929822871</c:v>
                </c:pt>
                <c:pt idx="561">
                  <c:v>4443934.2079254007</c:v>
                </c:pt>
                <c:pt idx="562">
                  <c:v>4746342.0666319523</c:v>
                </c:pt>
                <c:pt idx="563">
                  <c:v>5046332.9297119379</c:v>
                </c:pt>
                <c:pt idx="564">
                  <c:v>5341067.2571256608</c:v>
                </c:pt>
                <c:pt idx="565">
                  <c:v>5627875.301704498</c:v>
                </c:pt>
                <c:pt idx="566">
                  <c:v>5904353.8919973867</c:v>
                </c:pt>
                <c:pt idx="567">
                  <c:v>6168444.0385338776</c:v>
                </c:pt>
                <c:pt idx="568">
                  <c:v>6418484.2620456573</c:v>
                </c:pt>
                <c:pt idx="569">
                  <c:v>6653237.4521144638</c:v>
                </c:pt>
                <c:pt idx="570">
                  <c:v>6871891.9957187008</c:v>
                </c:pt>
                <c:pt idx="571">
                  <c:v>7074040.3913451238</c:v>
                </c:pt>
                <c:pt idx="572">
                  <c:v>7259640.2622831455</c:v>
                </c:pt>
                <c:pt idx="573">
                  <c:v>7428963.4795244383</c:v>
                </c:pt>
                <c:pt idx="574">
                  <c:v>7582539.0655365214</c:v>
                </c:pt>
                <c:pt idx="575">
                  <c:v>7721094.8719334211</c:v>
                </c:pt>
                <c:pt idx="576">
                  <c:v>7845501.9616225706</c:v>
                </c:pt>
                <c:pt idx="577">
                  <c:v>7956724.4260470886</c:v>
                </c:pt>
                <c:pt idx="578">
                  <c:v>8055776.2251350125</c:v>
                </c:pt>
                <c:pt idx="579">
                  <c:v>8143685.6754564513</c:v>
                </c:pt>
                <c:pt idx="580">
                  <c:v>8221467.4868538752</c:v>
                </c:pt>
                <c:pt idx="581">
                  <c:v>8290101.7624661326</c:v>
                </c:pt>
                <c:pt idx="582">
                  <c:v>8350519.1009766534</c:v>
                </c:pt>
                <c:pt idx="583">
                  <c:v>8403590.8266261239</c:v>
                </c:pt>
                <c:pt idx="584">
                  <c:v>8450123.3731481209</c:v>
                </c:pt>
                <c:pt idx="585">
                  <c:v>8490855.9191949107</c:v>
                </c:pt>
                <c:pt idx="586">
                  <c:v>8526460.4813966155</c:v>
                </c:pt>
                <c:pt idx="587">
                  <c:v>8557543.7933324948</c:v>
                </c:pt>
                <c:pt idx="588">
                  <c:v>8584650.4194650576</c:v>
                </c:pt>
                <c:pt idx="589">
                  <c:v>8608266.6641719025</c:v>
                </c:pt>
                <c:pt idx="590">
                  <c:v>8628824.9335771743</c:v>
                </c:pt>
                <c:pt idx="591">
                  <c:v>8646708.2908654753</c:v>
                </c:pt>
                <c:pt idx="592">
                  <c:v>8662255.0146063361</c:v>
                </c:pt>
                <c:pt idx="593">
                  <c:v>8675763.0255102478</c:v>
                </c:pt>
                <c:pt idx="594">
                  <c:v>8687494.0914511494</c:v>
                </c:pt>
                <c:pt idx="595">
                  <c:v>8697677.7550677098</c:v>
                </c:pt>
                <c:pt idx="596">
                  <c:v>8706514.9543092847</c:v>
                </c:pt>
                <c:pt idx="597">
                  <c:v>8714181.3253601342</c:v>
                </c:pt>
                <c:pt idx="598">
                  <c:v>8720830.1907942127</c:v>
                </c:pt>
                <c:pt idx="599">
                  <c:v>8726595.2447942533</c:v>
                </c:pt>
                <c:pt idx="600">
                  <c:v>8731592.9528765809</c:v>
                </c:pt>
                <c:pt idx="601">
                  <c:v>8735924.6866964605</c:v>
                </c:pt>
                <c:pt idx="602">
                  <c:v>8739678.6158958394</c:v>
                </c:pt>
                <c:pt idx="603">
                  <c:v>8742931.379159702</c:v>
                </c:pt>
                <c:pt idx="604">
                  <c:v>8745749.556084929</c:v>
                </c:pt>
                <c:pt idx="605">
                  <c:v>8748190.9604304712</c:v>
                </c:pt>
                <c:pt idx="606">
                  <c:v>8750305.7740090787</c:v>
                </c:pt>
                <c:pt idx="607">
                  <c:v>8752137.5390303303</c:v>
                </c:pt>
                <c:pt idx="608">
                  <c:v>8753724.0251978729</c:v>
                </c:pt>
                <c:pt idx="609">
                  <c:v>8755097.9863572326</c:v>
                </c:pt>
                <c:pt idx="610">
                  <c:v>8756287.8200229816</c:v>
                </c:pt>
                <c:pt idx="611">
                  <c:v>8757318.1417128034</c:v>
                </c:pt>
                <c:pt idx="612">
                  <c:v>8758210.2847004086</c:v>
                </c:pt>
                <c:pt idx="613">
                  <c:v>8758982.7345825955</c:v>
                </c:pt>
                <c:pt idx="614">
                  <c:v>8759651.50694515</c:v>
                </c:pt>
                <c:pt idx="615">
                  <c:v>8760230.4754100107</c:v>
                </c:pt>
                <c:pt idx="616">
                  <c:v>8760731.6564501449</c:v>
                </c:pt>
                <c:pt idx="617">
                  <c:v>8761165.4565631114</c:v>
                </c:pt>
                <c:pt idx="618">
                  <c:v>8761540.8866917714</c:v>
                </c:pt>
                <c:pt idx="619">
                  <c:v>8761865.748162033</c:v>
                </c:pt>
                <c:pt idx="620">
                  <c:v>8762146.7938638367</c:v>
                </c:pt>
                <c:pt idx="621">
                  <c:v>8762389.8679241482</c:v>
                </c:pt>
                <c:pt idx="622">
                  <c:v>8762600.0267016347</c:v>
                </c:pt>
                <c:pt idx="623">
                  <c:v>8762781.6435651314</c:v>
                </c:pt>
                <c:pt idx="624">
                  <c:v>8762938.4995957576</c:v>
                </c:pt>
                <c:pt idx="625">
                  <c:v>8763073.8620705716</c:v>
                </c:pt>
                <c:pt idx="626">
                  <c:v>8763190.552339159</c:v>
                </c:pt>
                <c:pt idx="627">
                  <c:v>8763291.004489433</c:v>
                </c:pt>
                <c:pt idx="628">
                  <c:v>8763377.3160114773</c:v>
                </c:pt>
                <c:pt idx="629">
                  <c:v>8763451.2915050574</c:v>
                </c:pt>
                <c:pt idx="630">
                  <c:v>8763514.4803342726</c:v>
                </c:pt>
                <c:pt idx="631">
                  <c:v>8763568.2090091538</c:v>
                </c:pt>
                <c:pt idx="632">
                  <c:v>8763613.6089660823</c:v>
                </c:pt>
                <c:pt idx="633">
                  <c:v>8763651.6403246932</c:v>
                </c:pt>
                <c:pt idx="634">
                  <c:v>8763683.1121165045</c:v>
                </c:pt>
                <c:pt idx="635">
                  <c:v>8763708.699408019</c:v>
                </c:pt>
                <c:pt idx="636">
                  <c:v>8763728.9576773047</c:v>
                </c:pt>
                <c:pt idx="637">
                  <c:v>8763744.3347465321</c:v>
                </c:pt>
                <c:pt idx="638">
                  <c:v>8763755.1805226114</c:v>
                </c:pt>
                <c:pt idx="639">
                  <c:v>8763761.7547529917</c:v>
                </c:pt>
                <c:pt idx="640">
                  <c:v>8763764.2329627592</c:v>
                </c:pt>
                <c:pt idx="641">
                  <c:v>8763762.7107017823</c:v>
                </c:pt>
                <c:pt idx="642">
                  <c:v>8763757.2061959319</c:v>
                </c:pt>
                <c:pt idx="643">
                  <c:v>8763747.6614636648</c:v>
                </c:pt>
                <c:pt idx="644">
                  <c:v>8763733.941927962</c:v>
                </c:pt>
                <c:pt idx="645">
                  <c:v>8763715.8345230706</c:v>
                </c:pt>
                <c:pt idx="646">
                  <c:v>8763693.0442653298</c:v>
                </c:pt>
                <c:pt idx="647">
                  <c:v>8763665.189226998</c:v>
                </c:pt>
                <c:pt idx="648">
                  <c:v>8763631.7938211672</c:v>
                </c:pt>
                <c:pt idx="649">
                  <c:v>8763592.2802742403</c:v>
                </c:pt>
                <c:pt idx="650">
                  <c:v>8763545.9581297096</c:v>
                </c:pt>
                <c:pt idx="651">
                  <c:v>8763492.0115931723</c:v>
                </c:pt>
                <c:pt idx="652">
                  <c:v>8763429.4844933227</c:v>
                </c:pt>
                <c:pt idx="653">
                  <c:v>8763357.2625970487</c:v>
                </c:pt>
                <c:pt idx="654">
                  <c:v>8763274.0529785287</c:v>
                </c:pt>
                <c:pt idx="655">
                  <c:v>8763178.3601018135</c:v>
                </c:pt>
                <c:pt idx="656">
                  <c:v>8763068.4582331851</c:v>
                </c:pt>
                <c:pt idx="657">
                  <c:v>8762942.3597520497</c:v>
                </c:pt>
                <c:pt idx="658">
                  <c:v>8762797.7788754683</c:v>
                </c:pt>
                <c:pt idx="659">
                  <c:v>8762632.0902486965</c:v>
                </c:pt>
                <c:pt idx="660">
                  <c:v>8762442.2817791514</c:v>
                </c:pt>
                <c:pt idx="661">
                  <c:v>8762224.9009999875</c:v>
                </c:pt>
                <c:pt idx="662">
                  <c:v>8761975.9941384755</c:v>
                </c:pt>
                <c:pt idx="663">
                  <c:v>8761691.0369302426</c:v>
                </c:pt>
                <c:pt idx="664">
                  <c:v>8761364.8560616411</c:v>
                </c:pt>
                <c:pt idx="665">
                  <c:v>8760991.5399383083</c:v>
                </c:pt>
                <c:pt idx="666">
                  <c:v>8760564.3372699171</c:v>
                </c:pt>
                <c:pt idx="667">
                  <c:v>8760075.5417311788</c:v>
                </c:pt>
                <c:pt idx="668">
                  <c:v>8759516.3607094605</c:v>
                </c:pt>
                <c:pt idx="669">
                  <c:v>8758876.7658809461</c:v>
                </c:pt>
                <c:pt idx="670">
                  <c:v>8758145.3230686318</c:v>
                </c:pt>
                <c:pt idx="671">
                  <c:v>8757308.9985225797</c:v>
                </c:pt>
                <c:pt idx="672">
                  <c:v>8756352.9384190571</c:v>
                </c:pt>
                <c:pt idx="673">
                  <c:v>8755260.2179920599</c:v>
                </c:pt>
                <c:pt idx="674">
                  <c:v>8754011.5562794153</c:v>
                </c:pt>
                <c:pt idx="675">
                  <c:v>8752584.9919783622</c:v>
                </c:pt>
                <c:pt idx="676">
                  <c:v>8750955.5153565072</c:v>
                </c:pt>
                <c:pt idx="677">
                  <c:v>8749094.6505506244</c:v>
                </c:pt>
                <c:pt idx="678">
                  <c:v>8746969.9819086529</c:v>
                </c:pt>
                <c:pt idx="679">
                  <c:v>8744544.6172932945</c:v>
                </c:pt>
                <c:pt idx="680">
                  <c:v>8741776.5804763474</c:v>
                </c:pt>
                <c:pt idx="681">
                  <c:v>8738618.1239218898</c:v>
                </c:pt>
                <c:pt idx="682">
                  <c:v>8735014.9523983542</c:v>
                </c:pt>
                <c:pt idx="683">
                  <c:v>8730905.3469941299</c:v>
                </c:pt>
                <c:pt idx="684">
                  <c:v>8726219.1782656778</c:v>
                </c:pt>
                <c:pt idx="685">
                  <c:v>8720876.7964587938</c:v>
                </c:pt>
                <c:pt idx="686">
                  <c:v>8714787.7860650159</c:v>
                </c:pt>
                <c:pt idx="687">
                  <c:v>8707849.5714786127</c:v>
                </c:pt>
                <c:pt idx="688">
                  <c:v>8699945.8603038564</c:v>
                </c:pt>
                <c:pt idx="689">
                  <c:v>8690944.9110597931</c:v>
                </c:pt>
                <c:pt idx="690">
                  <c:v>8680697.612814799</c:v>
                </c:pt>
                <c:pt idx="691">
                  <c:v>8669035.3658815194</c:v>
                </c:pt>
                <c:pt idx="692">
                  <c:v>8655767.7554024551</c:v>
                </c:pt>
                <c:pt idx="693">
                  <c:v>8640680.0138190873</c:v>
                </c:pt>
                <c:pt idx="694">
                  <c:v>8623530.2742915321</c:v>
                </c:pt>
                <c:pt idx="695">
                  <c:v>8604046.6256677136</c:v>
                </c:pt>
                <c:pt idx="696">
                  <c:v>8581923.9912460092</c:v>
                </c:pt>
                <c:pt idx="697">
                  <c:v>8556820.8691012412</c:v>
                </c:pt>
                <c:pt idx="698">
                  <c:v>8528355.9920266718</c:v>
                </c:pt>
                <c:pt idx="699">
                  <c:v>8496104.9911470655</c:v>
                </c:pt>
                <c:pt idx="700">
                  <c:v>8459597.179982543</c:v>
                </c:pt>
                <c:pt idx="701">
                  <c:v>8418312.6161470581</c:v>
                </c:pt>
                <c:pt idx="702">
                  <c:v>8371679.6467232909</c:v>
                </c:pt>
                <c:pt idx="703">
                  <c:v>8319073.2010468617</c:v>
                </c:pt>
                <c:pt idx="704">
                  <c:v>8259814.1608386384</c:v>
                </c:pt>
                <c:pt idx="705">
                  <c:v>8193170.2109114639</c:v>
                </c:pt>
                <c:pt idx="706">
                  <c:v>8118358.6509594973</c:v>
                </c:pt>
                <c:pt idx="707">
                  <c:v>8034551.7248136057</c:v>
                </c:pt>
                <c:pt idx="708">
                  <c:v>7940885.0895607434</c:v>
                </c:pt>
                <c:pt idx="709">
                  <c:v>7836470.0908417758</c:v>
                </c:pt>
                <c:pt idx="710">
                  <c:v>7720410.5158896977</c:v>
                </c:pt>
                <c:pt idx="711">
                  <c:v>7591824.4414441995</c:v>
                </c:pt>
                <c:pt idx="712">
                  <c:v>7449871.6548808524</c:v>
                </c:pt>
                <c:pt idx="713">
                  <c:v>7293786.8774020541</c:v>
                </c:pt>
                <c:pt idx="714">
                  <c:v>7122918.6339294212</c:v>
                </c:pt>
                <c:pt idx="715">
                  <c:v>6936773.0798671637</c:v>
                </c:pt>
                <c:pt idx="716">
                  <c:v>6735061.4115550043</c:v>
                </c:pt>
                <c:pt idx="717">
                  <c:v>6517748.6833149018</c:v>
                </c:pt>
                <c:pt idx="718">
                  <c:v>6285100.9944946216</c:v>
                </c:pt>
                <c:pt idx="719">
                  <c:v>6037727.2027018424</c:v>
                </c:pt>
                <c:pt idx="720">
                  <c:v>5776610.7136935275</c:v>
                </c:pt>
                <c:pt idx="721">
                  <c:v>5503126.6705849189</c:v>
                </c:pt>
                <c:pt idx="722">
                  <c:v>5219040.1893325625</c:v>
                </c:pt>
                <c:pt idx="723">
                  <c:v>4926482.2916750629</c:v>
                </c:pt>
                <c:pt idx="724">
                  <c:v>4627901.9013030045</c:v>
                </c:pt>
                <c:pt idx="725">
                  <c:v>4325994.5831375485</c:v>
                </c:pt>
                <c:pt idx="726">
                  <c:v>4023611.3492981521</c:v>
                </c:pt>
                <c:pt idx="727">
                  <c:v>3723653.4243192612</c:v>
                </c:pt>
                <c:pt idx="728">
                  <c:v>3428960.8905911371</c:v>
                </c:pt>
                <c:pt idx="729">
                  <c:v>3142204.2042628578</c:v>
                </c:pt>
                <c:pt idx="730">
                  <c:v>2865787.4250291046</c:v>
                </c:pt>
                <c:pt idx="731">
                  <c:v>2601770.6259107287</c:v>
                </c:pt>
                <c:pt idx="732">
                  <c:v>2351816.5847392902</c:v>
                </c:pt>
                <c:pt idx="733">
                  <c:v>2117163.9491821332</c:v>
                </c:pt>
                <c:pt idx="734">
                  <c:v>1898626.1361949015</c:v>
                </c:pt>
                <c:pt idx="735">
                  <c:v>1696612.7506533968</c:v>
                </c:pt>
                <c:pt idx="736">
                  <c:v>1511168.6100316297</c:v>
                </c:pt>
                <c:pt idx="737">
                  <c:v>1342024.6652642342</c:v>
                </c:pt>
                <c:pt idx="738">
                  <c:v>1188655.1471760143</c:v>
                </c:pt>
                <c:pt idx="739">
                  <c:v>1050335.9462157346</c:v>
                </c:pt>
                <c:pt idx="740">
                  <c:v>926200.29580542934</c:v>
                </c:pt>
                <c:pt idx="741">
                  <c:v>815289.02973075607</c:v>
                </c:pt>
                <c:pt idx="742">
                  <c:v>716593.82718449412</c:v>
                </c:pt>
                <c:pt idx="743">
                  <c:v>629092.82138911926</c:v>
                </c:pt>
                <c:pt idx="744">
                  <c:v>551778.67318553478</c:v>
                </c:pt>
                <c:pt idx="745">
                  <c:v>483679.69656515308</c:v>
                </c:pt>
                <c:pt idx="746">
                  <c:v>423874.89947675553</c:v>
                </c:pt>
                <c:pt idx="747">
                  <c:v>371503.91681310197</c:v>
                </c:pt>
                <c:pt idx="748">
                  <c:v>325772.81216989877</c:v>
                </c:pt>
                <c:pt idx="749">
                  <c:v>285956.6538952862</c:v>
                </c:pt>
                <c:pt idx="750">
                  <c:v>251399.66274277563</c:v>
                </c:pt>
                <c:pt idx="751">
                  <c:v>221513.60672105863</c:v>
                </c:pt>
                <c:pt idx="752">
                  <c:v>195774.99843182607</c:v>
                </c:pt>
                <c:pt idx="753">
                  <c:v>173721.53963237786</c:v>
                </c:pt>
                <c:pt idx="754">
                  <c:v>154948.16078642907</c:v>
                </c:pt>
                <c:pt idx="755">
                  <c:v>139102.92104347021</c:v>
                </c:pt>
                <c:pt idx="756">
                  <c:v>125882.96596096826</c:v>
                </c:pt>
                <c:pt idx="757">
                  <c:v>115030.68516502081</c:v>
                </c:pt>
                <c:pt idx="758">
                  <c:v>106330.1685507798</c:v>
                </c:pt>
                <c:pt idx="759">
                  <c:v>99604.025998235797</c:v>
                </c:pt>
                <c:pt idx="760">
                  <c:v>94710.610391306109</c:v>
                </c:pt>
                <c:pt idx="761">
                  <c:v>91541.665516009176</c:v>
                </c:pt>
                <c:pt idx="762">
                  <c:v>90020.407806114483</c:v>
                </c:pt>
                <c:pt idx="763">
                  <c:v>90100.042643245833</c:v>
                </c:pt>
                <c:pt idx="764">
                  <c:v>91762.710873725664</c:v>
                </c:pt>
                <c:pt idx="765">
                  <c:v>95018.858387545639</c:v>
                </c:pt>
                <c:pt idx="766">
                  <c:v>99907.020166526461</c:v>
                </c:pt>
                <c:pt idx="767">
                  <c:v>106494.00942532798</c:v>
                </c:pt>
                <c:pt idx="768">
                  <c:v>114875.50171580834</c:v>
                </c:pt>
                <c:pt idx="769">
                  <c:v>125177.00258126316</c:v>
                </c:pt>
                <c:pt idx="770">
                  <c:v>137555.18499555023</c:v>
                </c:pt>
                <c:pt idx="771">
                  <c:v>152199.57885177061</c:v>
                </c:pt>
                <c:pt idx="772">
                  <c:v>169334.58857575781</c:v>
                </c:pt>
                <c:pt idx="773">
                  <c:v>189221.80585433802</c:v>
                </c:pt>
                <c:pt idx="774">
                  <c:v>212162.57171599215</c:v>
                </c:pt>
                <c:pt idx="775">
                  <c:v>238500.72491131257</c:v>
                </c:pt>
                <c:pt idx="776">
                  <c:v>268625.45075391274</c:v>
                </c:pt>
                <c:pt idx="777">
                  <c:v>302974.11528906965</c:v>
                </c:pt>
                <c:pt idx="778">
                  <c:v>342034.93286639755</c:v>
                </c:pt>
                <c:pt idx="779">
                  <c:v>386349.27005167719</c:v>
                </c:pt>
                <c:pt idx="780">
                  <c:v>436513.33479265095</c:v>
                </c:pt>
                <c:pt idx="781">
                  <c:v>493178.93692033645</c:v>
                </c:pt>
                <c:pt idx="782">
                  <c:v>557052.93546054605</c:v>
                </c:pt>
                <c:pt idx="783">
                  <c:v>628894.91236199194</c:v>
                </c:pt>
                <c:pt idx="784">
                  <c:v>709512.53572558076</c:v>
                </c:pt>
                <c:pt idx="785">
                  <c:v>799754.00586865924</c:v>
                </c:pt>
                <c:pt idx="786">
                  <c:v>900496.92556551076</c:v>
                </c:pt>
                <c:pt idx="787">
                  <c:v>1012632.9167524854</c:v>
                </c:pt>
                <c:pt idx="788">
                  <c:v>1137047.3395249846</c:v>
                </c:pt>
                <c:pt idx="789">
                  <c:v>1274593.5790794424</c:v>
                </c:pt>
                <c:pt idx="790">
                  <c:v>1426061.5785088697</c:v>
                </c:pt>
                <c:pt idx="791">
                  <c:v>1592140.6353461279</c:v>
                </c:pt>
                <c:pt idx="792">
                  <c:v>1773376.9664795676</c:v>
                </c:pt>
                <c:pt idx="793">
                  <c:v>1970127.1844960018</c:v>
                </c:pt>
                <c:pt idx="794">
                  <c:v>2182509.599873492</c:v>
                </c:pt>
                <c:pt idx="795">
                  <c:v>2410356.115180295</c:v>
                </c:pt>
                <c:pt idx="796">
                  <c:v>2653168.3153983532</c:v>
                </c:pt>
                <c:pt idx="797">
                  <c:v>2910082.0455999672</c:v>
                </c:pt>
                <c:pt idx="798">
                  <c:v>3179845.1331413286</c:v>
                </c:pt>
                <c:pt idx="799">
                  <c:v>3460812.7772845188</c:v>
                </c:pt>
                <c:pt idx="800">
                  <c:v>3750964.346969008</c:v>
                </c:pt>
                <c:pt idx="801">
                  <c:v>4047943.830962739</c:v>
                </c:pt>
                <c:pt idx="802">
                  <c:v>4349124.0368754826</c:v>
                </c:pt>
                <c:pt idx="803">
                  <c:v>4651692.0569888027</c:v>
                </c:pt>
                <c:pt idx="804">
                  <c:v>4952750.8773769466</c:v>
                </c:pt>
                <c:pt idx="805">
                  <c:v>5249429.7593872333</c:v>
                </c:pt>
                <c:pt idx="806">
                  <c:v>5538994.6154127037</c:v>
                </c:pt>
                <c:pt idx="807">
                  <c:v>5818949.3526684819</c:v>
                </c:pt>
                <c:pt idx="808">
                  <c:v>6087120.1649730988</c:v>
                </c:pt>
                <c:pt idx="809">
                  <c:v>6341716.8477246808</c:v>
                </c:pt>
                <c:pt idx="810">
                  <c:v>6581368.005402796</c:v>
                </c:pt>
                <c:pt idx="811">
                  <c:v>6805130.0012797825</c:v>
                </c:pt>
                <c:pt idx="812">
                  <c:v>7012472.1612664862</c:v>
                </c:pt>
                <c:pt idx="813">
                  <c:v>7203242.7086081067</c:v>
                </c:pt>
                <c:pt idx="814">
                  <c:v>7377620.9863949828</c:v>
                </c:pt>
                <c:pt idx="815">
                  <c:v>7536061.7312898962</c:v>
                </c:pt>
                <c:pt idx="816">
                  <c:v>7679236.6577614611</c:v>
                </c:pt>
                <c:pt idx="817">
                  <c:v>7807977.6420385288</c:v>
                </c:pt>
                <c:pt idx="818">
                  <c:v>7923224.6141663473</c:v>
                </c:pt>
                <c:pt idx="819">
                  <c:v>8025980.0889250422</c:v>
                </c:pt>
                <c:pt idx="820">
                  <c:v>8117271.2385655921</c:v>
                </c:pt>
                <c:pt idx="821">
                  <c:v>8198119.6084017996</c:v>
                </c:pt>
                <c:pt idx="822">
                  <c:v>8269518.0178674692</c:v>
                </c:pt>
                <c:pt idx="823">
                  <c:v>8332413.8525442351</c:v>
                </c:pt>
                <c:pt idx="824">
                  <c:v>8387697.7937090229</c:v>
                </c:pt>
                <c:pt idx="825">
                  <c:v>8436197.0018907171</c:v>
                </c:pt>
                <c:pt idx="826">
                  <c:v>8478671.8242470268</c:v>
                </c:pt>
                <c:pt idx="827">
                  <c:v>8515815.1954971086</c:v>
                </c:pt>
                <c:pt idx="828">
                  <c:v>8548254.0220075492</c:v>
                </c:pt>
                <c:pt idx="829">
                  <c:v>8576551.9609910324</c:v>
                </c:pt>
                <c:pt idx="830">
                  <c:v>8601213.1214820091</c:v>
                </c:pt>
                <c:pt idx="831">
                  <c:v>8622686.3157726023</c:v>
                </c:pt>
                <c:pt idx="832">
                  <c:v>8641369.5775477961</c:v>
                </c:pt>
                <c:pt idx="833">
                  <c:v>8657614.7361299526</c:v>
                </c:pt>
                <c:pt idx="834">
                  <c:v>8671731.8960440606</c:v>
                </c:pt>
                <c:pt idx="835">
                  <c:v>8683993.7189609986</c:v>
                </c:pt>
                <c:pt idx="836">
                  <c:v>8694639.4425022863</c:v>
                </c:pt>
                <c:pt idx="837">
                  <c:v>8703878.5989245158</c:v>
                </c:pt>
                <c:pt idx="838">
                  <c:v>8711894.4178096298</c:v>
                </c:pt>
                <c:pt idx="839">
                  <c:v>8718846.9119396266</c:v>
                </c:pt>
                <c:pt idx="840">
                  <c:v>8724875.6557844784</c:v>
                </c:pt>
                <c:pt idx="841">
                  <c:v>8730102.2725923955</c:v>
                </c:pt>
                <c:pt idx="842">
                  <c:v>8734632.6498939507</c:v>
                </c:pt>
                <c:pt idx="843">
                  <c:v>8738558.9050978515</c:v>
                </c:pt>
                <c:pt idx="844">
                  <c:v>8741961.1233799029</c:v>
                </c:pt>
                <c:pt idx="845">
                  <c:v>8744908.8897078037</c:v>
                </c:pt>
                <c:pt idx="846">
                  <c:v>8747462.6359321922</c:v>
                </c:pt>
                <c:pt idx="847">
                  <c:v>8749674.822634628</c:v>
                </c:pt>
                <c:pt idx="848">
                  <c:v>8751590.9740062151</c:v>
                </c:pt>
                <c:pt idx="849">
                  <c:v>8753250.5825341735</c:v>
                </c:pt>
                <c:pt idx="850">
                  <c:v>8754687.898762241</c:v>
                </c:pt>
                <c:pt idx="851">
                  <c:v>8755932.6199075915</c:v>
                </c:pt>
                <c:pt idx="852">
                  <c:v>8757010.4896924682</c:v>
                </c:pt>
                <c:pt idx="853">
                  <c:v>8757943.8204046935</c:v>
                </c:pt>
                <c:pt idx="854">
                  <c:v>8758751.9469524343</c:v>
                </c:pt>
                <c:pt idx="855">
                  <c:v>8759451.6215343326</c:v>
                </c:pt>
                <c:pt idx="856">
                  <c:v>8760057.3565099202</c:v>
                </c:pt>
                <c:pt idx="857">
                  <c:v>8760581.722126428</c:v>
                </c:pt>
                <c:pt idx="858">
                  <c:v>8761035.6049318723</c:v>
                </c:pt>
                <c:pt idx="859">
                  <c:v>8761428.431973571</c:v>
                </c:pt>
                <c:pt idx="860">
                  <c:v>8761768.3652373552</c:v>
                </c:pt>
                <c:pt idx="861">
                  <c:v>8762062.4702165574</c:v>
                </c:pt>
                <c:pt idx="862">
                  <c:v>8762316.8620025329</c:v>
                </c:pt>
                <c:pt idx="863">
                  <c:v>8762536.8318519015</c:v>
                </c:pt>
                <c:pt idx="864">
                  <c:v>8762726.9568026252</c:v>
                </c:pt>
                <c:pt idx="865">
                  <c:v>8762891.1945752595</c:v>
                </c:pt>
                <c:pt idx="866">
                  <c:v>8763032.9657015726</c:v>
                </c:pt>
                <c:pt idx="867">
                  <c:v>8763155.2245656271</c:v>
                </c:pt>
                <c:pt idx="868">
                  <c:v>8763260.5208178833</c:v>
                </c:pt>
                <c:pt idx="869">
                  <c:v>8763351.0524271317</c:v>
                </c:pt>
                <c:pt idx="870">
                  <c:v>8763428.7114646118</c:v>
                </c:pt>
                <c:pt idx="871">
                  <c:v>8763495.1235662401</c:v>
                </c:pt>
                <c:pt idx="872">
                  <c:v>8763551.6818897203</c:v>
                </c:pt>
                <c:pt idx="873">
                  <c:v>8763599.5762706157</c:v>
                </c:pt>
                <c:pt idx="874">
                  <c:v>8763639.8181832768</c:v>
                </c:pt>
                <c:pt idx="875">
                  <c:v>8763673.2620265037</c:v>
                </c:pt>
                <c:pt idx="876">
                  <c:v>8763700.6231784355</c:v>
                </c:pt>
                <c:pt idx="877">
                  <c:v>8763722.493198812</c:v>
                </c:pt>
                <c:pt idx="878">
                  <c:v>8763739.352498062</c:v>
                </c:pt>
                <c:pt idx="879">
                  <c:v>8763751.5807405617</c:v>
                </c:pt>
                <c:pt idx="880">
                  <c:v>8763759.4652027376</c:v>
                </c:pt>
                <c:pt idx="881">
                  <c:v>8763763.2072645742</c:v>
                </c:pt>
                <c:pt idx="882">
                  <c:v>8763762.927174665</c:v>
                </c:pt>
                <c:pt idx="883">
                  <c:v>8763758.6671934817</c:v>
                </c:pt>
                <c:pt idx="884">
                  <c:v>8763750.3931862134</c:v>
                </c:pt>
                <c:pt idx="885">
                  <c:v>8763737.9947048891</c:v>
                </c:pt>
                <c:pt idx="886">
                  <c:v>8763721.2835687287</c:v>
                </c:pt>
                <c:pt idx="887">
                  <c:v>8763699.9909214675</c:v>
                </c:pt>
                <c:pt idx="888">
                  <c:v>8763673.7627141178</c:v>
                </c:pt>
                <c:pt idx="889">
                  <c:v>8763642.1535310075</c:v>
                </c:pt>
                <c:pt idx="890">
                  <c:v>8763604.6186455581</c:v>
                </c:pt>
                <c:pt idx="891">
                  <c:v>8763560.5041599534</c:v>
                </c:pt>
                <c:pt idx="892">
                  <c:v>8763509.0350493342</c:v>
                </c:pt>
                <c:pt idx="893">
                  <c:v>8763449.3008964676</c:v>
                </c:pt>
                <c:pt idx="894">
                  <c:v>8763380.2390666455</c:v>
                </c:pt>
                <c:pt idx="895">
                  <c:v>8763300.6150348708</c:v>
                </c:pt>
                <c:pt idx="896">
                  <c:v>8763208.9995377809</c:v>
                </c:pt>
                <c:pt idx="897">
                  <c:v>8763103.7421804741</c:v>
                </c:pt>
                <c:pt idx="898">
                  <c:v>8762982.9410824738</c:v>
                </c:pt>
                <c:pt idx="899">
                  <c:v>8762844.4080955349</c:v>
                </c:pt>
                <c:pt idx="900">
                  <c:v>8762685.6290664952</c:v>
                </c:pt>
                <c:pt idx="901">
                  <c:v>8762503.7185476162</c:v>
                </c:pt>
                <c:pt idx="902">
                  <c:v>8762295.3682711199</c:v>
                </c:pt>
                <c:pt idx="903">
                  <c:v>8762056.7886002716</c:v>
                </c:pt>
                <c:pt idx="904">
                  <c:v>8761783.6420426928</c:v>
                </c:pt>
                <c:pt idx="905">
                  <c:v>8761470.9677606691</c:v>
                </c:pt>
                <c:pt idx="906">
                  <c:v>8761113.0958369151</c:v>
                </c:pt>
                <c:pt idx="907">
                  <c:v>8760703.5498534851</c:v>
                </c:pt>
                <c:pt idx="908">
                  <c:v>8760234.936118165</c:v>
                </c:pt>
                <c:pt idx="909">
                  <c:v>8759698.8176290244</c:v>
                </c:pt>
                <c:pt idx="910">
                  <c:v>8759085.5706052482</c:v>
                </c:pt>
                <c:pt idx="911">
                  <c:v>8758384.2211303692</c:v>
                </c:pt>
                <c:pt idx="912">
                  <c:v>8757582.2591493558</c:v>
                </c:pt>
                <c:pt idx="913">
                  <c:v>8756665.4267277513</c:v>
                </c:pt>
                <c:pt idx="914">
                  <c:v>8755617.4771111719</c:v>
                </c:pt>
                <c:pt idx="915">
                  <c:v>8754419.900708247</c:v>
                </c:pt>
                <c:pt idx="916">
                  <c:v>8753051.613651</c:v>
                </c:pt>
                <c:pt idx="917">
                  <c:v>8751488.6040574964</c:v>
                </c:pt>
                <c:pt idx="918">
                  <c:v>8749703.530528415</c:v>
                </c:pt>
                <c:pt idx="919">
                  <c:v>8747665.2667518109</c:v>
                </c:pt>
                <c:pt idx="920">
                  <c:v>8745338.3853714559</c:v>
                </c:pt>
                <c:pt idx="921">
                  <c:v>8742682.5735003389</c:v>
                </c:pt>
                <c:pt idx="922">
                  <c:v>8739651.9714415837</c:v>
                </c:pt>
                <c:pt idx="923">
                  <c:v>8736194.4253275841</c:v>
                </c:pt>
                <c:pt idx="924">
                  <c:v>8732250.6435225699</c:v>
                </c:pt>
                <c:pt idx="925">
                  <c:v>8727753.2457784563</c:v>
                </c:pt>
                <c:pt idx="926">
                  <c:v>8722625.6933227126</c:v>
                </c:pt>
                <c:pt idx="927">
                  <c:v>8716781.0873372294</c:v>
                </c:pt>
                <c:pt idx="928">
                  <c:v>8710120.8227242846</c:v>
                </c:pt>
                <c:pt idx="929">
                  <c:v>8702533.0837394465</c:v>
                </c:pt>
                <c:pt idx="930">
                  <c:v>8693891.1681227088</c:v>
                </c:pt>
                <c:pt idx="931">
                  <c:v>8684051.6269383729</c:v>
                </c:pt>
                <c:pt idx="932">
                  <c:v>8672852.2086498607</c:v>
                </c:pt>
                <c:pt idx="933">
                  <c:v>8660109.5982748885</c:v>
                </c:pt>
                <c:pt idx="934">
                  <c:v>8645616.9461267553</c:v>
                </c:pt>
                <c:pt idx="935">
                  <c:v>8629141.1860685088</c:v>
                </c:pt>
                <c:pt idx="936">
                  <c:v>8610420.1509033181</c:v>
                </c:pt>
                <c:pt idx="937">
                  <c:v>8589159.5031163953</c:v>
                </c:pt>
                <c:pt idx="938">
                  <c:v>8565029.5134041347</c:v>
                </c:pt>
                <c:pt idx="939">
                  <c:v>8537661.7381178588</c:v>
                </c:pt>
                <c:pt idx="940">
                  <c:v>8506645.6708523165</c:v>
                </c:pt>
                <c:pt idx="941">
                  <c:v>8471525.4739195313</c:v>
                </c:pt>
                <c:pt idx="942">
                  <c:v>8431796.9333506972</c:v>
                </c:pt>
                <c:pt idx="943">
                  <c:v>8386904.8272127695</c:v>
                </c:pt>
                <c:pt idx="944">
                  <c:v>8336240.9519433631</c:v>
                </c:pt>
                <c:pt idx="945">
                  <c:v>8279143.1150370324</c:v>
                </c:pt>
                <c:pt idx="946">
                  <c:v>8214895.4737261944</c:v>
                </c:pt>
                <c:pt idx="947">
                  <c:v>8142730.6757878168</c:v>
                </c:pt>
                <c:pt idx="948">
                  <c:v>8061834.335673538</c:v>
                </c:pt>
                <c:pt idx="949">
                  <c:v>7971352.449390457</c:v>
                </c:pt>
                <c:pt idx="950">
                  <c:v>7870402.4039728129</c:v>
                </c:pt>
                <c:pt idx="951">
                  <c:v>7758088.2568070255</c:v>
                </c:pt>
                <c:pt idx="952">
                  <c:v>7633520.9268578514</c:v>
                </c:pt>
                <c:pt idx="953">
                  <c:v>7495843.8303017849</c:v>
                </c:pt>
                <c:pt idx="954">
                  <c:v>7344264.281067539</c:v>
                </c:pt>
                <c:pt idx="955">
                  <c:v>7178090.6370159527</c:v>
                </c:pt>
                <c:pt idx="956">
                  <c:v>6996774.6859522397</c:v>
                </c:pt>
                <c:pt idx="957">
                  <c:v>6799958.1274004336</c:v>
                </c:pt>
                <c:pt idx="958">
                  <c:v>6587521.2348492583</c:v>
                </c:pt>
                <c:pt idx="959">
                  <c:v>6359630.9315739647</c:v>
                </c:pt>
                <c:pt idx="960">
                  <c:v>6116784.6752908891</c:v>
                </c:pt>
                <c:pt idx="961">
                  <c:v>5859845.8598927036</c:v>
                </c:pt>
                <c:pt idx="962">
                  <c:v>5590066.0766681321</c:v>
                </c:pt>
                <c:pt idx="963">
                  <c:v>5309089.7117439127</c:v>
                </c:pt>
                <c:pt idx="964">
                  <c:v>5018937.1387519632</c:v>
                </c:pt>
                <c:pt idx="965">
                  <c:v>4721964.2622842928</c:v>
                </c:pt>
                <c:pt idx="966">
                  <c:v>4420798.3155094534</c:v>
                </c:pt>
                <c:pt idx="967">
                  <c:v>4118252.3939126534</c:v>
                </c:pt>
                <c:pt idx="968">
                  <c:v>3817223.8486588104</c:v>
                </c:pt>
                <c:pt idx="969">
                  <c:v>3520583.9105383297</c:v>
                </c:pt>
                <c:pt idx="970">
                  <c:v>3231067.3226443725</c:v>
                </c:pt>
                <c:pt idx="971">
                  <c:v>2951171.0082036546</c:v>
                </c:pt>
                <c:pt idx="972">
                  <c:v>2683069.7937443</c:v>
                </c:pt>
                <c:pt idx="973">
                  <c:v>2428555.1126468256</c:v>
                </c:pt>
                <c:pt idx="974">
                  <c:v>2188999.8200353282</c:v>
                </c:pt>
                <c:pt idx="975">
                  <c:v>1965349.2696667216</c:v>
                </c:pt>
                <c:pt idx="976">
                  <c:v>1758136.1412922628</c:v>
                </c:pt>
                <c:pt idx="977">
                  <c:v>1567514.542238371</c:v>
                </c:pt>
                <c:pt idx="978">
                  <c:v>1393307.8267774547</c:v>
                </c:pt>
                <c:pt idx="979">
                  <c:v>1235064.3705084601</c:v>
                </c:pt>
                <c:pt idx="980">
                  <c:v>1092116.0411815094</c:v>
                </c:pt>
                <c:pt idx="981">
                  <c:v>963635.0775988457</c:v>
                </c:pt>
                <c:pt idx="982">
                  <c:v>848686.26920498698</c:v>
                </c:pt>
                <c:pt idx="983">
                  <c:v>746272.50677045097</c:v>
                </c:pt>
                <c:pt idx="984">
                  <c:v>655372.80257457332</c:v>
                </c:pt>
                <c:pt idx="985">
                  <c:v>574972.68062832556</c:v>
                </c:pt>
                <c:pt idx="986">
                  <c:v>504087.39614671661</c:v>
                </c:pt>
                <c:pt idx="987">
                  <c:v>441778.78084246843</c:v>
                </c:pt>
                <c:pt idx="988">
                  <c:v>387166.66984621703</c:v>
                </c:pt>
                <c:pt idx="989">
                  <c:v>339435.89641616982</c:v>
                </c:pt>
                <c:pt idx="990">
                  <c:v>297839.78760333342</c:v>
                </c:pt>
                <c:pt idx="991">
                  <c:v>261700.99447223725</c:v>
                </c:pt>
                <c:pt idx="992">
                  <c:v>230410.37101589734</c:v>
                </c:pt>
                <c:pt idx="993">
                  <c:v>203424.49399418366</c:v>
                </c:pt>
                <c:pt idx="994">
                  <c:v>180262.30173012384</c:v>
                </c:pt>
                <c:pt idx="995">
                  <c:v>160501.22845320511</c:v>
                </c:pt>
                <c:pt idx="996">
                  <c:v>143773.12386087011</c:v>
                </c:pt>
                <c:pt idx="997">
                  <c:v>129760.1750988344</c:v>
                </c:pt>
                <c:pt idx="998">
                  <c:v>118190.98931741941</c:v>
                </c:pt>
                <c:pt idx="999">
                  <c:v>108836.94792180188</c:v>
                </c:pt>
                <c:pt idx="1000">
                  <c:v>101508.9070512467</c:v>
                </c:pt>
                <c:pt idx="1001">
                  <c:v>96054.291151379948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A-4C70-96FE-37B35B4C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98784"/>
        <c:axId val="134200320"/>
      </c:scatterChart>
      <c:valAx>
        <c:axId val="134198784"/>
        <c:scaling>
          <c:orientation val="minMax"/>
          <c:max val="6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4200320"/>
        <c:crosses val="autoZero"/>
        <c:crossBetween val="midCat"/>
      </c:valAx>
      <c:valAx>
        <c:axId val="134200320"/>
        <c:scaling>
          <c:orientation val="minMax"/>
          <c:max val="10500000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4198784"/>
        <c:crosses val="autoZero"/>
        <c:crossBetween val="midCat"/>
        <c:dispUnits>
          <c:builtInUnit val="tenMillions"/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'SIRS-3'!$B$1</c:f>
              <c:strCache>
                <c:ptCount val="1"/>
                <c:pt idx="0">
                  <c:v>S</c:v>
                </c:pt>
              </c:strCache>
            </c:strRef>
          </c:tx>
          <c:spPr>
            <a:ln w="12700" cmpd="sng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'SIRS-3'!$A$2:$A$1003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'SIRS-3'!$B$2:$B$1003</c:f>
              <c:numCache>
                <c:formatCode>General</c:formatCode>
                <c:ptCount val="1002"/>
                <c:pt idx="0">
                  <c:v>9999000</c:v>
                </c:pt>
                <c:pt idx="1">
                  <c:v>9998875.0124999993</c:v>
                </c:pt>
                <c:pt idx="2">
                  <c:v>9998734.4048824608</c:v>
                </c:pt>
                <c:pt idx="3">
                  <c:v>9998576.2255144063</c:v>
                </c:pt>
                <c:pt idx="4">
                  <c:v>9998398.2790428791</c:v>
                </c:pt>
                <c:pt idx="5">
                  <c:v>9998198.0959921144</c:v>
                </c:pt>
                <c:pt idx="6">
                  <c:v>9997972.8985768538</c:v>
                </c:pt>
                <c:pt idx="7">
                  <c:v>9997719.5622632131</c:v>
                </c:pt>
                <c:pt idx="8">
                  <c:v>9997434.5725510679</c:v>
                </c:pt>
                <c:pt idx="9">
                  <c:v>9997113.9763876759</c:v>
                </c:pt>
                <c:pt idx="10">
                  <c:v>9996753.3275502883</c:v>
                </c:pt>
                <c:pt idx="11">
                  <c:v>9996347.6252551004</c:v>
                </c:pt>
                <c:pt idx="12">
                  <c:v>9995891.2451600041</c:v>
                </c:pt>
                <c:pt idx="13">
                  <c:v>9995377.8618283346</c:v>
                </c:pt>
                <c:pt idx="14">
                  <c:v>9994800.3616088927</c:v>
                </c:pt>
                <c:pt idx="15">
                  <c:v>9994150.7447629962</c:v>
                </c:pt>
                <c:pt idx="16">
                  <c:v>9993420.0155307055</c:v>
                </c:pt>
                <c:pt idx="17">
                  <c:v>9992598.0586744882</c:v>
                </c:pt>
                <c:pt idx="18">
                  <c:v>9991673.5008679926</c:v>
                </c:pt>
                <c:pt idx="19">
                  <c:v>9990633.5551088396</c:v>
                </c:pt>
                <c:pt idx="20">
                  <c:v>9989463.8461260684</c:v>
                </c:pt>
                <c:pt idx="21">
                  <c:v>9988175.3447923716</c:v>
                </c:pt>
                <c:pt idx="22">
                  <c:v>9986756.6537460368</c:v>
                </c:pt>
                <c:pt idx="23">
                  <c:v>9985195.3869852964</c:v>
                </c:pt>
                <c:pt idx="24">
                  <c:v>9983478.1015916262</c:v>
                </c:pt>
                <c:pt idx="25">
                  <c:v>9981590.2279498652</c:v>
                </c:pt>
                <c:pt idx="26">
                  <c:v>9979515.9991668779</c:v>
                </c:pt>
                <c:pt idx="27">
                  <c:v>9977238.3805878032</c:v>
                </c:pt>
                <c:pt idx="28">
                  <c:v>9974739.0005433168</c:v>
                </c:pt>
                <c:pt idx="29">
                  <c:v>9971998.0837385077</c:v>
                </c:pt>
                <c:pt idx="30">
                  <c:v>9968994.3890202176</c:v>
                </c:pt>
                <c:pt idx="31">
                  <c:v>9965705.1536422577</c:v>
                </c:pt>
                <c:pt idx="32">
                  <c:v>9962106.0127980411</c:v>
                </c:pt>
                <c:pt idx="33">
                  <c:v>9958170.8511747792</c:v>
                </c:pt>
                <c:pt idx="34">
                  <c:v>9953871.5620781258</c:v>
                </c:pt>
                <c:pt idx="35">
                  <c:v>9949177.6836610436</c:v>
                </c:pt>
                <c:pt idx="36">
                  <c:v>9944056.0432841554</c:v>
                </c:pt>
                <c:pt idx="37">
                  <c:v>9938470.4598592315</c:v>
                </c:pt>
                <c:pt idx="38">
                  <c:v>9932381.5376281403</c:v>
                </c:pt>
                <c:pt idx="39">
                  <c:v>9925746.5600511171</c:v>
                </c:pt>
                <c:pt idx="40">
                  <c:v>9918519.3561378215</c:v>
                </c:pt>
                <c:pt idx="41">
                  <c:v>9910650.1277202684</c:v>
                </c:pt>
                <c:pt idx="42">
                  <c:v>9902085.2230303213</c:v>
                </c:pt>
                <c:pt idx="43">
                  <c:v>9892766.8717807904</c:v>
                </c:pt>
                <c:pt idx="44">
                  <c:v>9882632.9049016554</c:v>
                </c:pt>
                <c:pt idx="45">
                  <c:v>9871616.4589481559</c:v>
                </c:pt>
                <c:pt idx="46">
                  <c:v>9859645.6665525082</c:v>
                </c:pt>
                <c:pt idx="47">
                  <c:v>9846643.3364958335</c:v>
                </c:pt>
                <c:pt idx="48">
                  <c:v>9832526.6295691989</c:v>
                </c:pt>
                <c:pt idx="49">
                  <c:v>9817206.7385370564</c:v>
                </c:pt>
                <c:pt idx="50">
                  <c:v>9800588.5810428541</c:v>
                </c:pt>
                <c:pt idx="51">
                  <c:v>9782570.513071252</c:v>
                </c:pt>
                <c:pt idx="52">
                  <c:v>9763044.068398945</c:v>
                </c:pt>
                <c:pt idx="53">
                  <c:v>9741893.7277020626</c:v>
                </c:pt>
                <c:pt idx="54">
                  <c:v>9718996.7212465461</c:v>
                </c:pt>
                <c:pt idx="55">
                  <c:v>9694222.8713672794</c:v>
                </c:pt>
                <c:pt idx="56">
                  <c:v>9667434.4845444392</c:v>
                </c:pt>
                <c:pt idx="57">
                  <c:v>9638486.3066426534</c:v>
                </c:pt>
                <c:pt idx="58">
                  <c:v>9607225.5577853825</c:v>
                </c:pt>
                <c:pt idx="59">
                  <c:v>9573492.0654321685</c:v>
                </c:pt>
                <c:pt idx="60">
                  <c:v>9537118.5157454927</c:v>
                </c:pt>
                <c:pt idx="61">
                  <c:v>9497930.8446345422</c:v>
                </c:pt>
                <c:pt idx="62">
                  <c:v>9455748.7910671476</c:v>
                </c:pt>
                <c:pt idx="63">
                  <c:v>9410386.636189945</c:v>
                </c:pt>
                <c:pt idx="64">
                  <c:v>9361654.1523166392</c:v>
                </c:pt>
                <c:pt idx="65">
                  <c:v>9309357.7857754286</c:v>
                </c:pt>
                <c:pt idx="66">
                  <c:v>9253302.0968249142</c:v>
                </c:pt>
                <c:pt idx="67">
                  <c:v>9193291.4782140292</c:v>
                </c:pt>
                <c:pt idx="68">
                  <c:v>9129132.171266241</c:v>
                </c:pt>
                <c:pt idx="69">
                  <c:v>9060634.5943302587</c:v>
                </c:pt>
                <c:pt idx="70">
                  <c:v>8987615.9927385896</c:v>
                </c:pt>
                <c:pt idx="71">
                  <c:v>8909903.4117480833</c:v>
                </c:pt>
                <c:pt idx="72">
                  <c:v>8827336.9840773772</c:v>
                </c:pt>
                <c:pt idx="73">
                  <c:v>8739773.5115019493</c:v>
                </c:pt>
                <c:pt idx="74">
                  <c:v>8647090.3055666704</c:v>
                </c:pt>
                <c:pt idx="75">
                  <c:v>8549189.2360469569</c:v>
                </c:pt>
                <c:pt idx="76">
                  <c:v>8446000.9177400116</c:v>
                </c:pt>
                <c:pt idx="77">
                  <c:v>8337488.9471174683</c:v>
                </c:pt>
                <c:pt idx="78">
                  <c:v>8223654.0811749501</c:v>
                </c:pt>
                <c:pt idx="79">
                  <c:v>8104538.2325716708</c:v>
                </c:pt>
                <c:pt idx="80">
                  <c:v>7980228.1391918501</c:v>
                </c:pt>
                <c:pt idx="81">
                  <c:v>7850858.5540867662</c:v>
                </c:pt>
                <c:pt idx="82">
                  <c:v>7716614.7949735122</c:v>
                </c:pt>
                <c:pt idx="83">
                  <c:v>7577734.4926480213</c:v>
                </c:pt>
                <c:pt idx="84">
                  <c:v>7434508.3862072732</c:v>
                </c:pt>
                <c:pt idx="85">
                  <c:v>7287280.0308997454</c:v>
                </c:pt>
                <c:pt idx="86">
                  <c:v>7136444.3122194447</c:v>
                </c:pt>
                <c:pt idx="87">
                  <c:v>6982444.6972972862</c:v>
                </c:pt>
                <c:pt idx="88">
                  <c:v>6825769.2006536098</c:v>
                </c:pt>
                <c:pt idx="89">
                  <c:v>6666945.0939935418</c:v>
                </c:pt>
                <c:pt idx="90">
                  <c:v>6506532.4461407149</c:v>
                </c:pt>
                <c:pt idx="91">
                  <c:v>6345116.6359103583</c:v>
                </c:pt>
                <c:pt idx="92">
                  <c:v>6183300.0337891821</c:v>
                </c:pt>
                <c:pt idx="93">
                  <c:v>6021693.0937138023</c:v>
                </c:pt>
                <c:pt idx="94">
                  <c:v>5860905.1303522652</c:v>
                </c:pt>
                <c:pt idx="95">
                  <c:v>5701535.0771633219</c:v>
                </c:pt>
                <c:pt idx="96">
                  <c:v>5544162.5242893938</c:v>
                </c:pt>
                <c:pt idx="97">
                  <c:v>5389339.3225055207</c:v>
                </c:pt>
                <c:pt idx="98">
                  <c:v>5237582.0108769536</c:v>
                </c:pt>
                <c:pt idx="99">
                  <c:v>5089365.2836738331</c:v>
                </c:pt>
                <c:pt idx="100">
                  <c:v>4945116.6597372508</c:v>
                </c:pt>
                <c:pt idx="101">
                  <c:v>4805212.458893029</c:v>
                </c:pt>
                <c:pt idx="102">
                  <c:v>4669975.1294642659</c:v>
                </c:pt>
                <c:pt idx="103">
                  <c:v>4539671.9125897344</c:v>
                </c:pt>
                <c:pt idx="104">
                  <c:v>4414514.7765264511</c:v>
                </c:pt>
                <c:pt idx="105">
                  <c:v>4294661.5101904869</c:v>
                </c:pt>
                <c:pt idx="106">
                  <c:v>4180217.8316699453</c:v>
                </c:pt>
                <c:pt idx="107">
                  <c:v>4071240.3451013453</c:v>
                </c:pt>
                <c:pt idx="108">
                  <c:v>3967740.1679613404</c:v>
                </c:pt>
                <c:pt idx="109">
                  <c:v>3869687.0495338198</c:v>
                </c:pt>
                <c:pt idx="110">
                  <c:v>3777013.8085472323</c:v>
                </c:pt>
                <c:pt idx="111">
                  <c:v>3689620.9318860285</c:v>
                </c:pt>
                <c:pt idx="112">
                  <c:v>3607381.1948985523</c:v>
                </c:pt>
                <c:pt idx="113">
                  <c:v>3530144.1852571671</c:v>
                </c:pt>
                <c:pt idx="114">
                  <c:v>3457740.6348866303</c:v>
                </c:pt>
                <c:pt idx="115">
                  <c:v>3389986.4867658406</c:v>
                </c:pt>
                <c:pt idx="116">
                  <c:v>3326686.6443562414</c:v>
                </c:pt>
                <c:pt idx="117">
                  <c:v>3267638.3702745643</c:v>
                </c:pt>
                <c:pt idx="118">
                  <c:v>3212634.31716371</c:v>
                </c:pt>
                <c:pt idx="119">
                  <c:v>3161465.187331384</c:v>
                </c:pt>
                <c:pt idx="120">
                  <c:v>3113922.0286283093</c:v>
                </c:pt>
                <c:pt idx="121">
                  <c:v>3069798.182378015</c:v>
                </c:pt>
                <c:pt idx="122">
                  <c:v>3028890.9051953168</c:v>
                </c:pt>
                <c:pt idx="123">
                  <c:v>2991002.6905412776</c:v>
                </c:pt>
                <c:pt idx="124">
                  <c:v>2955942.3181799492</c:v>
                </c:pt>
                <c:pt idx="125">
                  <c:v>2923525.6606439957</c:v>
                </c:pt>
                <c:pt idx="126">
                  <c:v>2893576.2756795455</c:v>
                </c:pt>
                <c:pt idx="127">
                  <c:v>2865925.8126919162</c:v>
                </c:pt>
                <c:pt idx="128">
                  <c:v>2840414.2596842605</c:v>
                </c:pt>
                <c:pt idx="129">
                  <c:v>2816890.0552648101</c:v>
                </c:pt>
                <c:pt idx="130">
                  <c:v>2795210.0881535644</c:v>
                </c:pt>
                <c:pt idx="131">
                  <c:v>2775239.6043713694</c:v>
                </c:pt>
                <c:pt idx="132">
                  <c:v>2756852.0400394406</c:v>
                </c:pt>
                <c:pt idx="133">
                  <c:v>2739928.7955263844</c:v>
                </c:pt>
                <c:pt idx="134">
                  <c:v>2724358.964602442</c:v>
                </c:pt>
                <c:pt idx="135">
                  <c:v>2710039.0303295776</c:v>
                </c:pt>
                <c:pt idx="136">
                  <c:v>2696872.5376500161</c:v>
                </c:pt>
                <c:pt idx="137">
                  <c:v>2684769.7510432336</c:v>
                </c:pt>
                <c:pt idx="138">
                  <c:v>2673647.3042026148</c:v>
                </c:pt>
                <c:pt idx="139">
                  <c:v>2663427.8474327573</c:v>
                </c:pt>
                <c:pt idx="140">
                  <c:v>2654039.697377617</c:v>
                </c:pt>
                <c:pt idx="141">
                  <c:v>2645416.492746783</c:v>
                </c:pt>
                <c:pt idx="142">
                  <c:v>2637496.8588992869</c:v>
                </c:pt>
                <c:pt idx="143">
                  <c:v>2630224.0834580977</c:v>
                </c:pt>
                <c:pt idx="144">
                  <c:v>2623545.8045505378</c:v>
                </c:pt>
                <c:pt idx="145">
                  <c:v>2617413.7127875122</c:v>
                </c:pt>
                <c:pt idx="146">
                  <c:v>2611783.2676956002</c:v>
                </c:pt>
                <c:pt idx="147">
                  <c:v>2606613.4289896856</c:v>
                </c:pt>
                <c:pt idx="148">
                  <c:v>2601866.4028097186</c:v>
                </c:pt>
                <c:pt idx="149">
                  <c:v>2597507.4028344029</c:v>
                </c:pt>
                <c:pt idx="150">
                  <c:v>2593504.4260189515</c:v>
                </c:pt>
                <c:pt idx="151">
                  <c:v>2589828.0425764774</c:v>
                </c:pt>
                <c:pt idx="152">
                  <c:v>2586451.1997268004</c:v>
                </c:pt>
                <c:pt idx="153">
                  <c:v>2583349.0386671079</c:v>
                </c:pt>
                <c:pt idx="154">
                  <c:v>2580498.724171286</c:v>
                </c:pt>
                <c:pt idx="155">
                  <c:v>2577879.2861948879</c:v>
                </c:pt>
                <c:pt idx="156">
                  <c:v>2575471.4728472061</c:v>
                </c:pt>
                <c:pt idx="157">
                  <c:v>2573257.6140878801</c:v>
                </c:pt>
                <c:pt idx="158">
                  <c:v>2571221.4955105106</c:v>
                </c:pt>
                <c:pt idx="159">
                  <c:v>2569348.2415878107</c:v>
                </c:pt>
                <c:pt idx="160">
                  <c:v>2567624.2077702298</c:v>
                </c:pt>
                <c:pt idx="161">
                  <c:v>2566036.8808513624</c:v>
                </c:pt>
                <c:pt idx="162">
                  <c:v>2564574.7870376329</c:v>
                </c:pt>
                <c:pt idx="163">
                  <c:v>2563227.4071858162</c:v>
                </c:pt>
                <c:pt idx="164">
                  <c:v>2561985.0986991595</c:v>
                </c:pt>
                <c:pt idx="165">
                  <c:v>2560839.0236005965</c:v>
                </c:pt>
                <c:pt idx="166">
                  <c:v>2559781.0823293356</c:v>
                </c:pt>
                <c:pt idx="167">
                  <c:v>2558803.8528345595</c:v>
                </c:pt>
                <c:pt idx="168">
                  <c:v>2557900.534566835</c:v>
                </c:pt>
                <c:pt idx="169">
                  <c:v>2557064.8969938606</c:v>
                </c:pt>
                <c:pt idx="170">
                  <c:v>2556291.2322922414</c:v>
                </c:pt>
                <c:pt idx="171">
                  <c:v>2555574.3118909444</c:v>
                </c:pt>
                <c:pt idx="172">
                  <c:v>2554909.346564902</c:v>
                </c:pt>
                <c:pt idx="173">
                  <c:v>2554291.9497988536</c:v>
                </c:pt>
                <c:pt idx="174">
                  <c:v>2553718.1041619102</c:v>
                </c:pt>
                <c:pt idx="175">
                  <c:v>2553184.1304525426</c:v>
                </c:pt>
                <c:pt idx="176">
                  <c:v>2552686.6593917017</c:v>
                </c:pt>
                <c:pt idx="177">
                  <c:v>2552222.6056586429</c:v>
                </c:pt>
                <c:pt idx="178">
                  <c:v>2551789.1440797742</c:v>
                </c:pt>
                <c:pt idx="179">
                  <c:v>2551383.6877955161</c:v>
                </c:pt>
                <c:pt idx="180">
                  <c:v>2551003.868243827</c:v>
                </c:pt>
                <c:pt idx="181">
                  <c:v>2550647.5168117178</c:v>
                </c:pt>
                <c:pt idx="182">
                  <c:v>2550312.6480178512</c:v>
                </c:pt>
                <c:pt idx="183">
                  <c:v>2549997.4441002216</c:v>
                </c:pt>
                <c:pt idx="184">
                  <c:v>2549700.2408929984</c:v>
                </c:pt>
                <c:pt idx="185">
                  <c:v>2549419.5148859397</c:v>
                </c:pt>
                <c:pt idx="186">
                  <c:v>2549153.8713684026</c:v>
                </c:pt>
                <c:pt idx="187">
                  <c:v>2548902.0335679231</c:v>
                </c:pt>
                <c:pt idx="188">
                  <c:v>2548662.8327006721</c:v>
                </c:pt>
                <c:pt idx="189">
                  <c:v>2548435.1988578555</c:v>
                </c:pt>
                <c:pt idx="190">
                  <c:v>2548218.1526583461</c:v>
                </c:pt>
                <c:pt idx="191">
                  <c:v>2548010.7976035676</c:v>
                </c:pt>
                <c:pt idx="192">
                  <c:v>2547812.3130759257</c:v>
                </c:pt>
                <c:pt idx="193">
                  <c:v>2547621.9479269283</c:v>
                </c:pt>
                <c:pt idx="194">
                  <c:v>2547439.0146055943</c:v>
                </c:pt>
                <c:pt idx="195">
                  <c:v>2547262.8837818489</c:v>
                </c:pt>
                <c:pt idx="196">
                  <c:v>2547092.9794233679</c:v>
                </c:pt>
                <c:pt idx="197">
                  <c:v>2546928.7742877891</c:v>
                </c:pt>
                <c:pt idx="198">
                  <c:v>2546769.7857953804</c:v>
                </c:pt>
                <c:pt idx="199">
                  <c:v>2546615.5722501688</c:v>
                </c:pt>
                <c:pt idx="200">
                  <c:v>2546465.7293802141</c:v>
                </c:pt>
                <c:pt idx="201">
                  <c:v>2546319.8871701495</c:v>
                </c:pt>
                <c:pt idx="202">
                  <c:v>2546177.7069613738</c:v>
                </c:pt>
                <c:pt idx="203">
                  <c:v>2546038.8787973393</c:v>
                </c:pt>
                <c:pt idx="204">
                  <c:v>2545903.1189932688</c:v>
                </c:pt>
                <c:pt idx="205">
                  <c:v>2545770.1679113735</c:v>
                </c:pt>
                <c:pt idx="206">
                  <c:v>2545639.787924231</c:v>
                </c:pt>
                <c:pt idx="207">
                  <c:v>2545511.7615504432</c:v>
                </c:pt>
                <c:pt idx="208">
                  <c:v>2545385.889748028</c:v>
                </c:pt>
                <c:pt idx="209">
                  <c:v>2545264.1630629282</c:v>
                </c:pt>
                <c:pt idx="210">
                  <c:v>2545153.2042893278</c:v>
                </c:pt>
                <c:pt idx="211">
                  <c:v>2545064.843819763</c:v>
                </c:pt>
                <c:pt idx="212">
                  <c:v>2545016.7671309304</c:v>
                </c:pt>
                <c:pt idx="213">
                  <c:v>2545022.3798258975</c:v>
                </c:pt>
                <c:pt idx="214">
                  <c:v>2545088.0978003223</c:v>
                </c:pt>
                <c:pt idx="215">
                  <c:v>2545212.4718045415</c:v>
                </c:pt>
                <c:pt idx="216">
                  <c:v>2545387.3755132845</c:v>
                </c:pt>
                <c:pt idx="217">
                  <c:v>2545608.0329713542</c:v>
                </c:pt>
                <c:pt idx="218">
                  <c:v>2545873.4351143679</c:v>
                </c:pt>
                <c:pt idx="219">
                  <c:v>2546186.8084189156</c:v>
                </c:pt>
                <c:pt idx="220">
                  <c:v>2546553.966736366</c:v>
                </c:pt>
                <c:pt idx="221">
                  <c:v>2546981.4433853952</c:v>
                </c:pt>
                <c:pt idx="222">
                  <c:v>2547476.5252918876</c:v>
                </c:pt>
                <c:pt idx="223">
                  <c:v>2548047.2168053612</c:v>
                </c:pt>
                <c:pt idx="224">
                  <c:v>2548702.0988136805</c:v>
                </c:pt>
                <c:pt idx="225">
                  <c:v>2549450.0901431805</c:v>
                </c:pt>
                <c:pt idx="226">
                  <c:v>2550300.175876867</c:v>
                </c:pt>
                <c:pt idx="227">
                  <c:v>2551261.2337087211</c:v>
                </c:pt>
                <c:pt idx="228">
                  <c:v>2552342.0711218328</c:v>
                </c:pt>
                <c:pt idx="229">
                  <c:v>2553551.706962836</c:v>
                </c:pt>
                <c:pt idx="230">
                  <c:v>2554899.827536568</c:v>
                </c:pt>
                <c:pt idx="231">
                  <c:v>2556397.2501329952</c:v>
                </c:pt>
                <c:pt idx="232">
                  <c:v>2558056.2584929671</c:v>
                </c:pt>
                <c:pt idx="233">
                  <c:v>2559890.7494516377</c:v>
                </c:pt>
                <c:pt idx="234">
                  <c:v>2561916.2230017246</c:v>
                </c:pt>
                <c:pt idx="235">
                  <c:v>2564149.7113324301</c:v>
                </c:pt>
                <c:pt idx="236">
                  <c:v>2566609.7211762015</c:v>
                </c:pt>
                <c:pt idx="237">
                  <c:v>2569316.2307713577</c:v>
                </c:pt>
                <c:pt idx="238">
                  <c:v>2572290.7454947461</c:v>
                </c:pt>
                <c:pt idx="239">
                  <c:v>2575556.4001897867</c:v>
                </c:pt>
                <c:pt idx="240">
                  <c:v>2579138.1007842962</c:v>
                </c:pt>
                <c:pt idx="241">
                  <c:v>2583062.7009547222</c:v>
                </c:pt>
                <c:pt idx="242">
                  <c:v>2587359.209512481</c:v>
                </c:pt>
                <c:pt idx="243">
                  <c:v>2592059.0199061399</c:v>
                </c:pt>
                <c:pt idx="244">
                  <c:v>2597196.1491567325</c:v>
                </c:pt>
                <c:pt idx="245">
                  <c:v>2602807.4738844992</c:v>
                </c:pt>
                <c:pt idx="246">
                  <c:v>2608932.9558266671</c:v>
                </c:pt>
                <c:pt idx="247">
                  <c:v>2615615.8563269707</c:v>
                </c:pt>
                <c:pt idx="248">
                  <c:v>2622902.9456624328</c:v>
                </c:pt>
                <c:pt idx="249">
                  <c:v>2630844.7163094627</c:v>
                </c:pt>
                <c:pt idx="250">
                  <c:v>2639495.6087443274</c:v>
                </c:pt>
                <c:pt idx="251">
                  <c:v>2648914.255161088</c:v>
                </c:pt>
                <c:pt idx="252">
                  <c:v>2659163.7423957065</c:v>
                </c:pt>
                <c:pt idx="253">
                  <c:v>2670311.8918870529</c:v>
                </c:pt>
                <c:pt idx="254">
                  <c:v>2682431.5522725857</c:v>
                </c:pt>
                <c:pt idx="255">
                  <c:v>2695600.8990769661</c:v>
                </c:pt>
                <c:pt idx="256">
                  <c:v>2709903.7354561449</c:v>
                </c:pt>
                <c:pt idx="257">
                  <c:v>2725429.7877439498</c:v>
                </c:pt>
                <c:pt idx="258">
                  <c:v>2742274.9894512245</c:v>
                </c:pt>
                <c:pt idx="259">
                  <c:v>2760541.7473083739</c:v>
                </c:pt>
                <c:pt idx="260">
                  <c:v>2780339.1828102912</c:v>
                </c:pt>
                <c:pt idx="261">
                  <c:v>2801783.342341952</c:v>
                </c:pt>
                <c:pt idx="262">
                  <c:v>2824997.3681560857</c:v>
                </c:pt>
                <c:pt idx="263">
                  <c:v>2850111.6211547372</c:v>
                </c:pt>
                <c:pt idx="264">
                  <c:v>2877263.7446425846</c:v>
                </c:pt>
                <c:pt idx="265">
                  <c:v>2906598.6561357584</c:v>
                </c:pt>
                <c:pt idx="266">
                  <c:v>2938268.4521415611</c:v>
                </c:pt>
                <c:pt idx="267">
                  <c:v>2972432.2087715566</c:v>
                </c:pt>
                <c:pt idx="268">
                  <c:v>3009255.6592565663</c:v>
                </c:pt>
                <c:pt idx="269">
                  <c:v>3048910.7279830254</c:v>
                </c:pt>
                <c:pt idx="270">
                  <c:v>3091574.8996190601</c:v>
                </c:pt>
                <c:pt idx="271">
                  <c:v>3137430.4012989393</c:v>
                </c:pt>
                <c:pt idx="272">
                  <c:v>3186663.1757640745</c:v>
                </c:pt>
                <c:pt idx="273">
                  <c:v>3239461.6239311914</c:v>
                </c:pt>
                <c:pt idx="274">
                  <c:v>3296015.096723191</c:v>
                </c:pt>
                <c:pt idx="275">
                  <c:v>3356512.1183353593</c:v>
                </c:pt>
                <c:pt idx="276">
                  <c:v>3421138.326619775</c:v>
                </c:pt>
                <c:pt idx="277">
                  <c:v>3490074.1211626031</c:v>
                </c:pt>
                <c:pt idx="278">
                  <c:v>3563492.0160997938</c:v>
                </c:pt>
                <c:pt idx="279">
                  <c:v>3641553.7029272392</c:v>
                </c:pt>
                <c:pt idx="280">
                  <c:v>3724406.8386056828</c:v>
                </c:pt>
                <c:pt idx="281">
                  <c:v>3812181.5861338377</c:v>
                </c:pt>
                <c:pt idx="282">
                  <c:v>3904986.9483312769</c:v>
                </c:pt>
                <c:pt idx="283">
                  <c:v>4002906.950545718</c:v>
                </c:pt>
                <c:pt idx="284">
                  <c:v>4105996.7439113664</c:v>
                </c:pt>
                <c:pt idx="285">
                  <c:v>4214278.7169822408</c:v>
                </c:pt>
                <c:pt idx="286">
                  <c:v>4327738.7192058051</c:v>
                </c:pt>
                <c:pt idx="287">
                  <c:v>4446322.5137752416</c:v>
                </c:pt>
                <c:pt idx="288">
                  <c:v>4569932.5887552388</c:v>
                </c:pt>
                <c:pt idx="289">
                  <c:v>4698425.4627913693</c:v>
                </c:pt>
                <c:pt idx="290">
                  <c:v>4831609.6239680666</c:v>
                </c:pt>
                <c:pt idx="291">
                  <c:v>4969244.2363668336</c:v>
                </c:pt>
                <c:pt idx="292">
                  <c:v>5111038.7377178604</c:v>
                </c:pt>
                <c:pt idx="293">
                  <c:v>5256653.4327157168</c:v>
                </c:pt>
                <c:pt idx="294">
                  <c:v>5405701.1600401504</c:v>
                </c:pt>
                <c:pt idx="295">
                  <c:v>5557750.0774125895</c:v>
                </c:pt>
                <c:pt idx="296">
                  <c:v>5712327.5692755394</c:v>
                </c:pt>
                <c:pt idx="297">
                  <c:v>5868925.2376705389</c:v>
                </c:pt>
                <c:pt idx="298">
                  <c:v>6027004.8909211028</c:v>
                </c:pt>
                <c:pt idx="299">
                  <c:v>6186005.3995164959</c:v>
                </c:pt>
                <c:pt idx="300">
                  <c:v>6345350.2470598277</c:v>
                </c:pt>
                <c:pt idx="301">
                  <c:v>6504455.5691658147</c:v>
                </c:pt>
                <c:pt idx="302">
                  <c:v>6662738.4473351575</c:v>
                </c:pt>
                <c:pt idx="303">
                  <c:v>6819625.2100940542</c:v>
                </c:pt>
                <c:pt idx="304">
                  <c:v>6974559.4912933419</c:v>
                </c:pt>
                <c:pt idx="305">
                  <c:v>7127009.8057228904</c:v>
                </c:pt>
                <c:pt idx="306">
                  <c:v>7276476.4244654803</c:v>
                </c:pt>
                <c:pt idx="307">
                  <c:v>7422497.3651397992</c:v>
                </c:pt>
                <c:pt idx="308">
                  <c:v>7564653.3530606329</c:v>
                </c:pt>
                <c:pt idx="309">
                  <c:v>7702571.6555443322</c:v>
                </c:pt>
                <c:pt idx="310">
                  <c:v>7835928.7400213387</c:v>
                </c:pt>
                <c:pt idx="311">
                  <c:v>7964451.7542245751</c:v>
                </c:pt>
                <c:pt idx="312">
                  <c:v>8087918.8707317254</c:v>
                </c:pt>
                <c:pt idx="313">
                  <c:v>8206158.5762804691</c:v>
                </c:pt>
                <c:pt idx="314">
                  <c:v>8319048.0169204306</c:v>
                </c:pt>
                <c:pt idx="315">
                  <c:v>8426510.5322912149</c:v>
                </c:pt>
                <c:pt idx="316">
                  <c:v>8528512.5258922558</c:v>
                </c:pt>
                <c:pt idx="317">
                  <c:v>8625059.8235231899</c:v>
                </c:pt>
                <c:pt idx="318">
                  <c:v>8716193.670002047</c:v>
                </c:pt>
                <c:pt idx="319">
                  <c:v>8801986.5060369372</c:v>
                </c:pt>
                <c:pt idx="320">
                  <c:v>8882537.6541507691</c:v>
                </c:pt>
                <c:pt idx="321">
                  <c:v>8957969.0263034813</c:v>
                </c:pt>
                <c:pt idx="322">
                  <c:v>9028420.9477195442</c:v>
                </c:pt>
                <c:pt idx="323">
                  <c:v>9094048.1726511139</c:v>
                </c:pt>
                <c:pt idx="324">
                  <c:v>9155016.149418829</c:v>
                </c:pt>
                <c:pt idx="325">
                  <c:v>9211497.5748654772</c:v>
                </c:pt>
                <c:pt idx="326">
                  <c:v>9263669.2628881875</c:v>
                </c:pt>
                <c:pt idx="327">
                  <c:v>9311709.3383194897</c:v>
                </c:pt>
                <c:pt idx="328">
                  <c:v>9355794.7562559545</c:v>
                </c:pt>
                <c:pt idx="329">
                  <c:v>9396099.1379840281</c:v>
                </c:pt>
                <c:pt idx="330">
                  <c:v>9432790.9078126475</c:v>
                </c:pt>
                <c:pt idx="331">
                  <c:v>9466031.7102016136</c:v>
                </c:pt>
                <c:pt idx="332">
                  <c:v>9495975.0833387394</c:v>
                </c:pt>
                <c:pt idx="333">
                  <c:v>9522765.3635136131</c:v>
                </c:pt>
                <c:pt idx="334">
                  <c:v>9546536.7940075584</c:v>
                </c:pt>
                <c:pt idx="335">
                  <c:v>9567412.8125285599</c:v>
                </c:pt>
                <c:pt idx="336">
                  <c:v>9585505.4922499768</c:v>
                </c:pt>
                <c:pt idx="337">
                  <c:v>9600915.1130746026</c:v>
                </c:pt>
                <c:pt idx="338">
                  <c:v>9613729.8416826446</c:v>
                </c:pt>
                <c:pt idx="339">
                  <c:v>9624025.5011050943</c:v>
                </c:pt>
                <c:pt idx="340">
                  <c:v>9631865.4128918462</c:v>
                </c:pt>
                <c:pt idx="341">
                  <c:v>9637300.2973414231</c:v>
                </c:pt>
                <c:pt idx="342">
                  <c:v>9640368.2196724005</c:v>
                </c:pt>
                <c:pt idx="343">
                  <c:v>9641094.5724103823</c:v>
                </c:pt>
                <c:pt idx="344">
                  <c:v>9639492.0866185017</c:v>
                </c:pt>
                <c:pt idx="345">
                  <c:v>9635560.8669054098</c:v>
                </c:pt>
                <c:pt idx="346">
                  <c:v>9629288.4474031068</c:v>
                </c:pt>
                <c:pt idx="347">
                  <c:v>9620649.8681240957</c:v>
                </c:pt>
                <c:pt idx="348">
                  <c:v>9609607.7732932493</c:v>
                </c:pt>
                <c:pt idx="349">
                  <c:v>9596112.5354152136</c:v>
                </c:pt>
                <c:pt idx="350">
                  <c:v>9580102.4109926857</c:v>
                </c:pt>
                <c:pt idx="351">
                  <c:v>9561503.7359605227</c:v>
                </c:pt>
                <c:pt idx="352">
                  <c:v>9540231.1710450854</c:v>
                </c:pt>
                <c:pt idx="353">
                  <c:v>9516188.0093889982</c:v>
                </c:pt>
                <c:pt idx="354">
                  <c:v>9489266.5608791895</c:v>
                </c:pt>
                <c:pt idx="355">
                  <c:v>9459348.6296474095</c:v>
                </c:pt>
                <c:pt idx="356">
                  <c:v>9426306.1031279787</c:v>
                </c:pt>
                <c:pt idx="357">
                  <c:v>9390001.6727885883</c:v>
                </c:pt>
                <c:pt idx="358">
                  <c:v>9350289.7081065699</c:v>
                </c:pt>
                <c:pt idx="359">
                  <c:v>9307017.3064309601</c:v>
                </c:pt>
                <c:pt idx="360">
                  <c:v>9260025.541911127</c:v>
                </c:pt>
                <c:pt idx="361">
                  <c:v>9209150.9365214985</c:v>
                </c:pt>
                <c:pt idx="362">
                  <c:v>9154227.1751811896</c:v>
                </c:pt>
                <c:pt idx="363">
                  <c:v>9095087.0848503001</c:v>
                </c:pt>
                <c:pt idx="364">
                  <c:v>9031564.8940617461</c:v>
                </c:pt>
                <c:pt idx="365">
                  <c:v>8963498.7843987718</c:v>
                </c:pt>
                <c:pt idx="366">
                  <c:v>8890733.7387479525</c:v>
                </c:pt>
                <c:pt idx="367">
                  <c:v>8813124.6825756989</c:v>
                </c:pt>
                <c:pt idx="368">
                  <c:v>8730539.9038838446</c:v>
                </c:pt>
                <c:pt idx="369">
                  <c:v>8642864.7248799652</c:v>
                </c:pt>
                <c:pt idx="370">
                  <c:v>8550005.3838585243</c:v>
                </c:pt>
                <c:pt idx="371">
                  <c:v>8451893.069598455</c:v>
                </c:pt>
                <c:pt idx="372">
                  <c:v>8348488.0332021154</c:v>
                </c:pt>
                <c:pt idx="373">
                  <c:v>8239783.6844084002</c:v>
                </c:pt>
                <c:pt idx="374">
                  <c:v>8125810.5619179085</c:v>
                </c:pt>
                <c:pt idx="375">
                  <c:v>8006640.0513022328</c:v>
                </c:pt>
                <c:pt idx="376">
                  <c:v>7882387.7109552082</c:v>
                </c:pt>
                <c:pt idx="377">
                  <c:v>7753216.0577310259</c:v>
                </c:pt>
                <c:pt idx="378">
                  <c:v>7619336.6608827738</c:v>
                </c:pt>
                <c:pt idx="379">
                  <c:v>7481011.3970466936</c:v>
                </c:pt>
                <c:pt idx="380">
                  <c:v>7338552.731440031</c:v>
                </c:pt>
                <c:pt idx="381">
                  <c:v>7192322.9118594788</c:v>
                </c:pt>
                <c:pt idx="382">
                  <c:v>7042731.9926031744</c:v>
                </c:pt>
                <c:pt idx="383">
                  <c:v>6890234.6444925545</c:v>
                </c:pt>
                <c:pt idx="384">
                  <c:v>6735325.7533409763</c:v>
                </c:pt>
                <c:pt idx="385">
                  <c:v>6578534.8603002485</c:v>
                </c:pt>
                <c:pt idx="386">
                  <c:v>6420419.5505979573</c:v>
                </c:pt>
                <c:pt idx="387">
                  <c:v>6261557.9488204233</c:v>
                </c:pt>
                <c:pt idx="388">
                  <c:v>6102540.5254211482</c:v>
                </c:pt>
                <c:pt idx="389">
                  <c:v>5943961.4569720812</c:v>
                </c:pt>
                <c:pt idx="390">
                  <c:v>5786409.8087318745</c:v>
                </c:pt>
                <c:pt idx="391">
                  <c:v>5630460.8201126223</c:v>
                </c:pt>
                <c:pt idx="392">
                  <c:v>5476667.570411846</c:v>
                </c:pt>
                <c:pt idx="393">
                  <c:v>5325553.2838180726</c:v>
                </c:pt>
                <c:pt idx="394">
                  <c:v>5177604.5005368935</c:v>
                </c:pt>
                <c:pt idx="395">
                  <c:v>5033265.2973851776</c:v>
                </c:pt>
                <c:pt idx="396">
                  <c:v>4892932.6896875966</c:v>
                </c:pt>
                <c:pt idx="397">
                  <c:v>4756953.2906048531</c:v>
                </c:pt>
                <c:pt idx="398">
                  <c:v>4625621.2480525915</c:v>
                </c:pt>
                <c:pt idx="399">
                  <c:v>4499177.4267792189</c:v>
                </c:pt>
                <c:pt idx="400">
                  <c:v>4377809.7570065996</c:v>
                </c:pt>
                <c:pt idx="401">
                  <c:v>4261654.6335279224</c:v>
                </c:pt>
                <c:pt idx="402">
                  <c:v>4150799.2216061549</c:v>
                </c:pt>
                <c:pt idx="403">
                  <c:v>4045284.5088119339</c:v>
                </c:pt>
                <c:pt idx="404">
                  <c:v>3945108.9346545641</c:v>
                </c:pt>
                <c:pt idx="405">
                  <c:v>3850232.4314215225</c:v>
                </c:pt>
                <c:pt idx="406">
                  <c:v>3760580.7185361804</c:v>
                </c:pt>
                <c:pt idx="407">
                  <c:v>3676049.7072227728</c:v>
                </c:pt>
                <c:pt idx="408">
                  <c:v>3596509.890539262</c:v>
                </c:pt>
                <c:pt idx="409">
                  <c:v>3521810.6142170685</c:v>
                </c:pt>
                <c:pt idx="410">
                  <c:v>3451784.1447607414</c:v>
                </c:pt>
                <c:pt idx="411">
                  <c:v>3386249.4717170992</c:v>
                </c:pt>
                <c:pt idx="412">
                  <c:v>3325015.8000289989</c:v>
                </c:pt>
                <c:pt idx="413">
                  <c:v>3267885.7053418285</c:v>
                </c:pt>
                <c:pt idx="414">
                  <c:v>3214657.9396890821</c:v>
                </c:pt>
                <c:pt idx="415">
                  <c:v>3165129.8870209851</c:v>
                </c:pt>
                <c:pt idx="416">
                  <c:v>3119099.67759815</c:v>
                </c:pt>
                <c:pt idx="417">
                  <c:v>3076367.977511825</c:v>
                </c:pt>
                <c:pt idx="418">
                  <c:v>3036739.4747534273</c:v>
                </c:pt>
                <c:pt idx="419">
                  <c:v>3000024.0866220151</c:v>
                </c:pt>
                <c:pt idx="420">
                  <c:v>2966037.9151280951</c:v>
                </c:pt>
                <c:pt idx="421">
                  <c:v>2934603.9777167444</c:v>
                </c:pt>
                <c:pt idx="422">
                  <c:v>2905552.7403594814</c:v>
                </c:pt>
                <c:pt idx="423">
                  <c:v>2878722.4790866235</c:v>
                </c:pt>
                <c:pt idx="424">
                  <c:v>2853959.494548101</c:v>
                </c:pt>
                <c:pt idx="425">
                  <c:v>2831118.2023673141</c:v>
                </c:pt>
                <c:pt idx="426">
                  <c:v>2810061.120028574</c:v>
                </c:pt>
                <c:pt idx="427">
                  <c:v>2790658.7689285032</c:v>
                </c:pt>
                <c:pt idx="428">
                  <c:v>2772789.5081167761</c:v>
                </c:pt>
                <c:pt idx="429">
                  <c:v>2756339.3142186524</c:v>
                </c:pt>
                <c:pt idx="430">
                  <c:v>2741201.5201152596</c:v>
                </c:pt>
                <c:pt idx="431">
                  <c:v>2727276.5231833346</c:v>
                </c:pt>
                <c:pt idx="432">
                  <c:v>2714471.4722763882</c:v>
                </c:pt>
                <c:pt idx="433">
                  <c:v>2702699.9411683735</c:v>
                </c:pt>
                <c:pt idx="434">
                  <c:v>2691881.5948780705</c:v>
                </c:pt>
                <c:pt idx="435">
                  <c:v>2681941.8541429006</c:v>
                </c:pt>
                <c:pt idx="436">
                  <c:v>2672811.5623070435</c:v>
                </c:pt>
                <c:pt idx="437">
                  <c:v>2664426.6580200805</c:v>
                </c:pt>
                <c:pt idx="438">
                  <c:v>2656727.8563970323</c:v>
                </c:pt>
                <c:pt idx="439">
                  <c:v>2649660.3406562326</c:v>
                </c:pt>
                <c:pt idx="440">
                  <c:v>2643173.4657160048</c:v>
                </c:pt>
                <c:pt idx="441">
                  <c:v>2637220.4747833437</c:v>
                </c:pt>
                <c:pt idx="442">
                  <c:v>2631758.2295973143</c:v>
                </c:pt>
                <c:pt idx="443">
                  <c:v>2626746.9546868112</c:v>
                </c:pt>
                <c:pt idx="444">
                  <c:v>2622149.9957574462</c:v>
                </c:pt>
                <c:pt idx="445">
                  <c:v>2617933.5921270833</c:v>
                </c:pt>
                <c:pt idx="446">
                  <c:v>2614066.6629761881</c:v>
                </c:pt>
                <c:pt idx="447">
                  <c:v>2610520.6070607775</c:v>
                </c:pt>
                <c:pt idx="448">
                  <c:v>2607269.1154465713</c:v>
                </c:pt>
                <c:pt idx="449">
                  <c:v>2604287.9967578673</c:v>
                </c:pt>
                <c:pt idx="450">
                  <c:v>2601555.0143895526</c:v>
                </c:pt>
                <c:pt idx="451">
                  <c:v>2599049.73510188</c:v>
                </c:pt>
                <c:pt idx="452">
                  <c:v>2596753.3884022105</c:v>
                </c:pt>
                <c:pt idx="453">
                  <c:v>2594648.7361132163</c:v>
                </c:pt>
                <c:pt idx="454">
                  <c:v>2592719.9515309036</c:v>
                </c:pt>
                <c:pt idx="455">
                  <c:v>2590952.5075864173</c:v>
                </c:pt>
                <c:pt idx="456">
                  <c:v>2589333.0734413816</c:v>
                </c:pt>
                <c:pt idx="457">
                  <c:v>2587849.4189662156</c:v>
                </c:pt>
                <c:pt idx="458">
                  <c:v>2586490.326573343</c:v>
                </c:pt>
                <c:pt idx="459">
                  <c:v>2585245.5099015799</c:v>
                </c:pt>
                <c:pt idx="460">
                  <c:v>2584105.5388734713</c:v>
                </c:pt>
                <c:pt idx="461">
                  <c:v>2583061.7706733565</c:v>
                </c:pt>
                <c:pt idx="462">
                  <c:v>2582106.2862200104</c:v>
                </c:pt>
                <c:pt idx="463">
                  <c:v>2581231.8317334717</c:v>
                </c:pt>
                <c:pt idx="464">
                  <c:v>2580431.7650208897</c:v>
                </c:pt>
                <c:pt idx="465">
                  <c:v>2579700.0061306981</c:v>
                </c:pt>
                <c:pt idx="466">
                  <c:v>2579030.9920480452</c:v>
                </c:pt>
                <c:pt idx="467">
                  <c:v>2578419.6351270848</c:v>
                </c:pt>
                <c:pt idx="468">
                  <c:v>2577861.2849773858</c:v>
                </c:pt>
                <c:pt idx="469">
                  <c:v>2577351.6935423464</c:v>
                </c:pt>
                <c:pt idx="470">
                  <c:v>2576886.9831270571</c:v>
                </c:pt>
                <c:pt idx="471">
                  <c:v>2576463.6171515607</c:v>
                </c:pt>
                <c:pt idx="472">
                  <c:v>2576078.3734228909</c:v>
                </c:pt>
                <c:pt idx="473">
                  <c:v>2575728.3197357021</c:v>
                </c:pt>
                <c:pt idx="474">
                  <c:v>2575410.7916267025</c:v>
                </c:pt>
                <c:pt idx="475">
                  <c:v>2575123.372122562</c:v>
                </c:pt>
                <c:pt idx="476">
                  <c:v>2574863.8733344963</c:v>
                </c:pt>
                <c:pt idx="477">
                  <c:v>2574630.3197654188</c:v>
                </c:pt>
                <c:pt idx="478">
                  <c:v>2574420.9332074127</c:v>
                </c:pt>
                <c:pt idx="479">
                  <c:v>2574234.1191184148</c:v>
                </c:pt>
                <c:pt idx="480">
                  <c:v>2574068.454377431</c:v>
                </c:pt>
                <c:pt idx="481">
                  <c:v>2573922.6763274232</c:v>
                </c:pt>
                <c:pt idx="482">
                  <c:v>2573795.6730242218</c:v>
                </c:pt>
                <c:pt idx="483">
                  <c:v>2573686.4746185169</c:v>
                </c:pt>
                <c:pt idx="484">
                  <c:v>2573594.2458061962</c:v>
                </c:pt>
                <c:pt idx="485">
                  <c:v>2573518.2792900745</c:v>
                </c:pt>
                <c:pt idx="486">
                  <c:v>2573457.9902034407</c:v>
                </c:pt>
                <c:pt idx="487">
                  <c:v>2573412.9114528759</c:v>
                </c:pt>
                <c:pt idx="488">
                  <c:v>2573382.6899445271</c:v>
                </c:pt>
                <c:pt idx="489">
                  <c:v>2573367.0836644564</c:v>
                </c:pt>
                <c:pt idx="490">
                  <c:v>2573365.9595899098</c:v>
                </c:pt>
                <c:pt idx="491">
                  <c:v>2573379.2924143537</c:v>
                </c:pt>
                <c:pt idx="492">
                  <c:v>2573407.1640749886</c:v>
                </c:pt>
                <c:pt idx="493">
                  <c:v>2573449.7640771642</c:v>
                </c:pt>
                <c:pt idx="494">
                  <c:v>2573507.3906157445</c:v>
                </c:pt>
                <c:pt idx="495">
                  <c:v>2573580.4524990274</c:v>
                </c:pt>
                <c:pt idx="496">
                  <c:v>2573669.4718863503</c:v>
                </c:pt>
                <c:pt idx="497">
                  <c:v>2573775.087856031</c:v>
                </c:pt>
                <c:pt idx="498">
                  <c:v>2573898.0608258471</c:v>
                </c:pt>
                <c:pt idx="499">
                  <c:v>2574039.2778538908</c:v>
                </c:pt>
                <c:pt idx="500">
                  <c:v>2574199.7588533582</c:v>
                </c:pt>
                <c:pt idx="501">
                  <c:v>2574380.6637607282</c:v>
                </c:pt>
                <c:pt idx="502">
                  <c:v>2574583.3007028671</c:v>
                </c:pt>
                <c:pt idx="503">
                  <c:v>2574809.135214936</c:v>
                </c:pt>
                <c:pt idx="504">
                  <c:v>2575059.8005676125</c:v>
                </c:pt>
                <c:pt idx="505">
                  <c:v>2575337.1092691403</c:v>
                </c:pt>
                <c:pt idx="506">
                  <c:v>2575643.0658151363</c:v>
                </c:pt>
                <c:pt idx="507">
                  <c:v>2575979.8807669552</c:v>
                </c:pt>
                <c:pt idx="508">
                  <c:v>2576349.9862478403</c:v>
                </c:pt>
                <c:pt idx="509">
                  <c:v>2576756.0529550491</c:v>
                </c:pt>
                <c:pt idx="510">
                  <c:v>2577201.0087957554</c:v>
                </c:pt>
                <c:pt idx="511">
                  <c:v>2577688.0592647712</c:v>
                </c:pt>
                <c:pt idx="512">
                  <c:v>2578220.7096930686</c:v>
                </c:pt>
                <c:pt idx="513">
                  <c:v>2578802.7895077197</c:v>
                </c:pt>
                <c:pt idx="514">
                  <c:v>2579438.4786562272</c:v>
                </c:pt>
                <c:pt idx="515">
                  <c:v>2580132.3363613039</c:v>
                </c:pt>
                <c:pt idx="516">
                  <c:v>2580889.3323859512</c:v>
                </c:pt>
                <c:pt idx="517">
                  <c:v>2581714.8810032154</c:v>
                </c:pt>
                <c:pt idx="518">
                  <c:v>2582614.8778802119</c:v>
                </c:pt>
                <c:pt idx="519">
                  <c:v>2583595.7401019083</c:v>
                </c:pt>
                <c:pt idx="520">
                  <c:v>2584664.4495766936</c:v>
                </c:pt>
                <c:pt idx="521">
                  <c:v>2585828.6000829027</c:v>
                </c:pt>
                <c:pt idx="522">
                  <c:v>2587096.4482331481</c:v>
                </c:pt>
                <c:pt idx="523">
                  <c:v>2588476.9686514302</c:v>
                </c:pt>
                <c:pt idx="524">
                  <c:v>2589979.9136764831</c:v>
                </c:pt>
                <c:pt idx="525">
                  <c:v>2591615.8779234458</c:v>
                </c:pt>
                <c:pt idx="526">
                  <c:v>2593396.368054613</c:v>
                </c:pt>
                <c:pt idx="527">
                  <c:v>2595333.8781283773</c:v>
                </c:pt>
                <c:pt idx="528">
                  <c:v>2597441.9709132682</c:v>
                </c:pt>
                <c:pt idx="529">
                  <c:v>2599735.365570778</c:v>
                </c:pt>
                <c:pt idx="530">
                  <c:v>2602230.0321259536</c:v>
                </c:pt>
                <c:pt idx="531">
                  <c:v>2604943.2931579156</c:v>
                </c:pt>
                <c:pt idx="532">
                  <c:v>2607893.9331527986</c:v>
                </c:pt>
                <c:pt idx="533">
                  <c:v>2611102.3159681866</c:v>
                </c:pt>
                <c:pt idx="534">
                  <c:v>2614590.5108598908</c:v>
                </c:pt>
                <c:pt idx="535">
                  <c:v>2618382.4275176013</c:v>
                </c:pt>
                <c:pt idx="536">
                  <c:v>2622503.9605440535</c:v>
                </c:pt>
                <c:pt idx="537">
                  <c:v>2626983.1437911042</c:v>
                </c:pt>
                <c:pt idx="538">
                  <c:v>2631850.3149334569</c:v>
                </c:pt>
                <c:pt idx="539">
                  <c:v>2637138.2906143274</c:v>
                </c:pt>
                <c:pt idx="540">
                  <c:v>2642882.552434274</c:v>
                </c:pt>
                <c:pt idx="541">
                  <c:v>2649121.4439716032</c:v>
                </c:pt>
                <c:pt idx="542">
                  <c:v>2655896.3789164694</c:v>
                </c:pt>
                <c:pt idx="543">
                  <c:v>2663252.0602669255</c:v>
                </c:pt>
                <c:pt idx="544">
                  <c:v>2671236.7103690202</c:v>
                </c:pt>
                <c:pt idx="545">
                  <c:v>2679902.3113793461</c:v>
                </c:pt>
                <c:pt idx="546">
                  <c:v>2689304.8554813946</c:v>
                </c:pt>
                <c:pt idx="547">
                  <c:v>2699504.6038903175</c:v>
                </c:pt>
                <c:pt idx="548">
                  <c:v>2710566.3533272492</c:v>
                </c:pt>
                <c:pt idx="549">
                  <c:v>2722559.7082269299</c:v>
                </c:pt>
                <c:pt idx="550">
                  <c:v>2735559.3564531566</c:v>
                </c:pt>
                <c:pt idx="551">
                  <c:v>2749645.3457277664</c:v>
                </c:pt>
                <c:pt idx="552">
                  <c:v>2764903.357322555</c:v>
                </c:pt>
                <c:pt idx="553">
                  <c:v>2781424.9728123895</c:v>
                </c:pt>
                <c:pt idx="554">
                  <c:v>2799307.9288352919</c:v>
                </c:pt>
                <c:pt idx="555">
                  <c:v>2818656.3538464559</c:v>
                </c:pt>
                <c:pt idx="556">
                  <c:v>2839580.979785319</c:v>
                </c:pt>
                <c:pt idx="557">
                  <c:v>2862199.3203984075</c:v>
                </c:pt>
                <c:pt idx="558">
                  <c:v>2886635.8066806677</c:v>
                </c:pt>
                <c:pt idx="559">
                  <c:v>2913021.8685249956</c:v>
                </c:pt>
                <c:pt idx="560">
                  <c:v>2941495.9502218119</c:v>
                </c:pt>
                <c:pt idx="561">
                  <c:v>2972203.4459550027</c:v>
                </c:pt>
                <c:pt idx="562">
                  <c:v>3005296.5399359097</c:v>
                </c:pt>
                <c:pt idx="563">
                  <c:v>3040933.934355075</c:v>
                </c:pt>
                <c:pt idx="564">
                  <c:v>3079280.4469794137</c:v>
                </c:pt>
                <c:pt idx="565">
                  <c:v>3120506.4590650783</c:v>
                </c:pt>
                <c:pt idx="566">
                  <c:v>3164787.1933971238</c:v>
                </c:pt>
                <c:pt idx="567">
                  <c:v>3212301.8018297451</c:v>
                </c:pt>
                <c:pt idx="568">
                  <c:v>3263232.2418285846</c:v>
                </c:pt>
                <c:pt idx="569">
                  <c:v>3317761.9223707952</c:v>
                </c:pt>
                <c:pt idx="570">
                  <c:v>3376074.101314967</c:v>
                </c:pt>
                <c:pt idx="571">
                  <c:v>3438350.0191958859</c:v>
                </c:pt>
                <c:pt idx="572">
                  <c:v>3504766.7585115596</c:v>
                </c:pt>
                <c:pt idx="573">
                  <c:v>3575494.8231217437</c:v>
                </c:pt>
                <c:pt idx="574">
                  <c:v>3650695.43950806</c:v>
                </c:pt>
                <c:pt idx="575">
                  <c:v>3730517.5904454682</c:v>
                </c:pt>
                <c:pt idx="576">
                  <c:v>3815094.8021200532</c:v>
                </c:pt>
                <c:pt idx="577">
                  <c:v>3904541.7178170108</c:v>
                </c:pt>
                <c:pt idx="578">
                  <c:v>3998950.5047898679</c:v>
                </c:pt>
                <c:pt idx="579">
                  <c:v>4098387.1554545085</c:v>
                </c:pt>
                <c:pt idx="580">
                  <c:v>4202887.7591120051</c:v>
                </c:pt>
                <c:pt idx="581">
                  <c:v>4312454.8353018537</c:v>
                </c:pt>
                <c:pt idx="582">
                  <c:v>4427053.8337637084</c:v>
                </c:pt>
                <c:pt idx="583">
                  <c:v>4546609.917838309</c:v>
                </c:pt>
                <c:pt idx="584">
                  <c:v>4671005.1568635311</c:v>
                </c:pt>
                <c:pt idx="585">
                  <c:v>4800076.2575818151</c:v>
                </c:pt>
                <c:pt idx="586">
                  <c:v>4933612.9636863833</c:v>
                </c:pt>
                <c:pt idx="587">
                  <c:v>5071357.2454700647</c:v>
                </c:pt>
                <c:pt idx="588">
                  <c:v>5213003.387449909</c:v>
                </c:pt>
                <c:pt idx="589">
                  <c:v>5358199.0605572099</c:v>
                </c:pt>
                <c:pt idx="590">
                  <c:v>5506547.4372250466</c:v>
                </c:pt>
                <c:pt idx="591">
                  <c:v>5657610.3732446264</c:v>
                </c:pt>
                <c:pt idx="592">
                  <c:v>5810912.6409427831</c:v>
                </c:pt>
                <c:pt idx="593">
                  <c:v>5965947.1559413364</c:v>
                </c:pt>
                <c:pt idx="594">
                  <c:v>6122181.0968242353</c:v>
                </c:pt>
                <c:pt idx="595">
                  <c:v>6279062.7760779075</c:v>
                </c:pt>
                <c:pt idx="596">
                  <c:v>6436029.0843836879</c:v>
                </c:pt>
                <c:pt idx="597">
                  <c:v>6592513.3012744356</c:v>
                </c:pt>
                <c:pt idx="598">
                  <c:v>6747953.0454719411</c:v>
                </c:pt>
                <c:pt idx="599">
                  <c:v>6901798.1294382447</c:v>
                </c:pt>
                <c:pt idx="600">
                  <c:v>7053518.0855686301</c:v>
                </c:pt>
                <c:pt idx="601">
                  <c:v>7202609.1459290404</c:v>
                </c:pt>
                <c:pt idx="602">
                  <c:v>7348600.4825331504</c:v>
                </c:pt>
                <c:pt idx="603">
                  <c:v>7491059.5491251275</c:v>
                </c:pt>
                <c:pt idx="604">
                  <c:v>7629596.405934833</c:v>
                </c:pt>
                <c:pt idx="605">
                  <c:v>7763866.9531708946</c:v>
                </c:pt>
                <c:pt idx="606">
                  <c:v>7893575.0442523742</c:v>
                </c:pt>
                <c:pt idx="607">
                  <c:v>8018473.4932141276</c:v>
                </c:pt>
                <c:pt idx="608">
                  <c:v>8138364.0299625192</c:v>
                </c:pt>
                <c:pt idx="609">
                  <c:v>8253096.2902299287</c:v>
                </c:pt>
                <c:pt idx="610">
                  <c:v>8362565.9529175777</c:v>
                </c:pt>
                <c:pt idx="611">
                  <c:v>8466712.1554132234</c:v>
                </c:pt>
                <c:pt idx="612">
                  <c:v>8565514.3274227511</c:v>
                </c:pt>
                <c:pt idx="613">
                  <c:v>8658988.5863887072</c:v>
                </c:pt>
                <c:pt idx="614">
                  <c:v>8747183.8336157314</c:v>
                </c:pt>
                <c:pt idx="615">
                  <c:v>8830177.6809810922</c:v>
                </c:pt>
                <c:pt idx="616">
                  <c:v>8908072.3249072991</c:v>
                </c:pt>
                <c:pt idx="617">
                  <c:v>8980990.4684499726</c:v>
                </c:pt>
                <c:pt idx="618">
                  <c:v>9049071.3751541376</c:v>
                </c:pt>
                <c:pt idx="619">
                  <c:v>9112467.1208416633</c:v>
                </c:pt>
                <c:pt idx="620">
                  <c:v>9171339.0925946441</c:v>
                </c:pt>
                <c:pt idx="621">
                  <c:v>9225854.7685593963</c:v>
                </c:pt>
                <c:pt idx="622">
                  <c:v>9276184.7982659601</c:v>
                </c:pt>
                <c:pt idx="623">
                  <c:v>9322500.3911988009</c:v>
                </c:pt>
                <c:pt idx="624">
                  <c:v>9364971.0114640072</c:v>
                </c:pt>
                <c:pt idx="625">
                  <c:v>9403762.3685468305</c:v>
                </c:pt>
                <c:pt idx="626">
                  <c:v>9439034.6882170644</c:v>
                </c:pt>
                <c:pt idx="627">
                  <c:v>9470941.2434330769</c:v>
                </c:pt>
                <c:pt idx="628">
                  <c:v>9499627.1223973352</c:v>
                </c:pt>
                <c:pt idx="629">
                  <c:v>9525228.2094933372</c:v>
                </c:pt>
                <c:pt idx="630">
                  <c:v>9547870.3544555418</c:v>
                </c:pt>
                <c:pt idx="631">
                  <c:v>9567668.7055745851</c:v>
                </c:pt>
                <c:pt idx="632">
                  <c:v>9584727.1838267446</c:v>
                </c:pt>
                <c:pt idx="633">
                  <c:v>9599138.0763719808</c:v>
                </c:pt>
                <c:pt idx="634">
                  <c:v>9610981.7297495678</c:v>
                </c:pt>
                <c:pt idx="635">
                  <c:v>9620326.3252014201</c:v>
                </c:pt>
                <c:pt idx="636">
                  <c:v>9627227.7207832932</c:v>
                </c:pt>
                <c:pt idx="637">
                  <c:v>9631729.3472176623</c:v>
                </c:pt>
                <c:pt idx="638">
                  <c:v>9633862.1467537228</c:v>
                </c:pt>
                <c:pt idx="639">
                  <c:v>9633644.5465999823</c:v>
                </c:pt>
                <c:pt idx="640">
                  <c:v>9631082.4607672431</c:v>
                </c:pt>
                <c:pt idx="641">
                  <c:v>9626169.3163982369</c:v>
                </c:pt>
                <c:pt idx="642">
                  <c:v>9618886.1028663833</c:v>
                </c:pt>
                <c:pt idx="643">
                  <c:v>9609201.4441060852</c:v>
                </c:pt>
                <c:pt idx="644">
                  <c:v>9597071.6967995502</c:v>
                </c:pt>
                <c:pt idx="645">
                  <c:v>9582441.0791986287</c:v>
                </c:pt>
                <c:pt idx="646">
                  <c:v>9565241.837511031</c:v>
                </c:pt>
                <c:pt idx="647">
                  <c:v>9545394.4589299913</c:v>
                </c:pt>
                <c:pt idx="648">
                  <c:v>9522807.9425293859</c:v>
                </c:pt>
                <c:pt idx="649">
                  <c:v>9497380.1413675416</c:v>
                </c:pt>
                <c:pt idx="650">
                  <c:v>9468998.191214826</c:v>
                </c:pt>
                <c:pt idx="651">
                  <c:v>9437539.0433004573</c:v>
                </c:pt>
                <c:pt idx="652">
                  <c:v>9402870.1203026325</c:v>
                </c:pt>
                <c:pt idx="653">
                  <c:v>9364850.116402531</c:v>
                </c:pt>
                <c:pt idx="654">
                  <c:v>9323329.9634839334</c:v>
                </c:pt>
                <c:pt idx="655">
                  <c:v>9278153.9863584135</c:v>
                </c:pt>
                <c:pt idx="656">
                  <c:v>9229161.2700784039</c:v>
                </c:pt>
                <c:pt idx="657">
                  <c:v>9176187.2617899626</c:v>
                </c:pt>
                <c:pt idx="658">
                  <c:v>9119065.6279748324</c:v>
                </c:pt>
                <c:pt idx="659">
                  <c:v>9057630.3851233777</c:v>
                </c:pt>
                <c:pt idx="660">
                  <c:v>8991718.3176452145</c:v>
                </c:pt>
                <c:pt idx="661">
                  <c:v>8921171.690949494</c:v>
                </c:pt>
                <c:pt idx="662">
                  <c:v>8845841.2599239405</c:v>
                </c:pt>
                <c:pt idx="663">
                  <c:v>8765589.5633719787</c:v>
                </c:pt>
                <c:pt idx="664">
                  <c:v>8680294.4832695313</c:v>
                </c:pt>
                <c:pt idx="665">
                  <c:v>8589853.0340258498</c:v>
                </c:pt>
                <c:pt idx="666">
                  <c:v>8494185.3314691558</c:v>
                </c:pt>
                <c:pt idx="667">
                  <c:v>8393238.6743992232</c:v>
                </c:pt>
                <c:pt idx="668">
                  <c:v>8286991.6538337776</c:v>
                </c:pt>
                <c:pt idx="669">
                  <c:v>8175458.1873278338</c:v>
                </c:pt>
                <c:pt idx="670">
                  <c:v>8058691.3589973645</c:v>
                </c:pt>
                <c:pt idx="671">
                  <c:v>7936786.9313710406</c:v>
                </c:pt>
                <c:pt idx="672">
                  <c:v>7809886.3843251923</c:v>
                </c:pt>
                <c:pt idx="673">
                  <c:v>7678179.3306036685</c:v>
                </c:pt>
                <c:pt idx="674">
                  <c:v>7541905.1582242735</c:v>
                </c:pt>
                <c:pt idx="675">
                  <c:v>7401353.7586833704</c:v>
                </c:pt>
                <c:pt idx="676">
                  <c:v>7256865.2172007496</c:v>
                </c:pt>
                <c:pt idx="677">
                  <c:v>7108828.3676955374</c:v>
                </c:pt>
                <c:pt idx="678">
                  <c:v>6957678.1504851971</c:v>
                </c:pt>
                <c:pt idx="679">
                  <c:v>6803891.7538179606</c:v>
                </c:pt>
                <c:pt idx="680">
                  <c:v>6647983.5694382545</c:v>
                </c:pt>
                <c:pt idx="681">
                  <c:v>6490499.0448364476</c:v>
                </c:pt>
                <c:pt idx="682">
                  <c:v>6332007.5674238093</c:v>
                </c:pt>
                <c:pt idx="683">
                  <c:v>6173094.5650027487</c:v>
                </c:pt>
                <c:pt idx="684">
                  <c:v>6014353.0489196125</c:v>
                </c:pt>
                <c:pt idx="685">
                  <c:v>5856374.8578521237</c:v>
                </c:pt>
                <c:pt idx="686">
                  <c:v>5699741.8786289953</c:v>
                </c:pt>
                <c:pt idx="687">
                  <c:v>5545017.5241219578</c:v>
                </c:pt>
                <c:pt idx="688">
                  <c:v>5392738.7366014076</c:v>
                </c:pt>
                <c:pt idx="689">
                  <c:v>5243408.7587882057</c:v>
                </c:pt>
                <c:pt idx="690">
                  <c:v>5097490.8761475487</c:v>
                </c:pt>
                <c:pt idx="691">
                  <c:v>4955403.2857257919</c:v>
                </c:pt>
                <c:pt idx="692">
                  <c:v>4817515.192662973</c:v>
                </c:pt>
                <c:pt idx="693">
                  <c:v>4684144.1793387216</c:v>
                </c:pt>
                <c:pt idx="694">
                  <c:v>4555554.8377298433</c:v>
                </c:pt>
                <c:pt idx="695">
                  <c:v>4431958.6063122023</c:v>
                </c:pt>
                <c:pt idx="696">
                  <c:v>4313514.7113347938</c:v>
                </c:pt>
                <c:pt idx="697">
                  <c:v>4200332.0802492788</c:v>
                </c:pt>
                <c:pt idx="698">
                  <c:v>4092472.0732834204</c:v>
                </c:pt>
                <c:pt idx="699">
                  <c:v>3989951.867523999</c:v>
                </c:pt>
                <c:pt idx="700">
                  <c:v>3892748.3256208962</c:v>
                </c:pt>
                <c:pt idx="701">
                  <c:v>3800802.1870022579</c:v>
                </c:pt>
                <c:pt idx="702">
                  <c:v>3714022.4316391023</c:v>
                </c:pt>
                <c:pt idx="703">
                  <c:v>3632290.6831288361</c:v>
                </c:pt>
                <c:pt idx="704">
                  <c:v>3555465.5374366548</c:v>
                </c:pt>
                <c:pt idx="705">
                  <c:v>3483386.7244686699</c:v>
                </c:pt>
                <c:pt idx="706">
                  <c:v>3415879.0304311733</c:v>
                </c:pt>
                <c:pt idx="707">
                  <c:v>3352755.9286303702</c:v>
                </c:pt>
                <c:pt idx="708">
                  <c:v>3293822.8842573534</c:v>
                </c:pt>
                <c:pt idx="709">
                  <c:v>3238880.3143307404</c:v>
                </c:pt>
                <c:pt idx="710">
                  <c:v>3187726.1971174465</c:v>
                </c:pt>
                <c:pt idx="711">
                  <c:v>3140158.335993201</c:v>
                </c:pt>
                <c:pt idx="712">
                  <c:v>3095976.2909519174</c:v>
                </c:pt>
                <c:pt idx="713">
                  <c:v>3054982.9970357008</c:v>
                </c:pt>
                <c:pt idx="714">
                  <c:v>3016986.0931003201</c:v>
                </c:pt>
                <c:pt idx="715">
                  <c:v>2981798.9868445867</c:v>
                </c:pt>
                <c:pt idx="716">
                  <c:v>2949241.6832079855</c:v>
                </c:pt>
                <c:pt idx="717">
                  <c:v>2919141.4033556506</c:v>
                </c:pt>
                <c:pt idx="718">
                  <c:v>2891333.0207744241</c:v>
                </c:pt>
                <c:pt idx="719">
                  <c:v>2865659.3397181109</c:v>
                </c:pt>
                <c:pt idx="720">
                  <c:v>2841971.2395507083</c:v>
                </c:pt>
                <c:pt idx="721">
                  <c:v>2820127.7065970637</c:v>
                </c:pt>
                <c:pt idx="722">
                  <c:v>2799995.7730442286</c:v>
                </c:pt>
                <c:pt idx="723">
                  <c:v>2781450.3803391904</c:v>
                </c:pt>
                <c:pt idx="724">
                  <c:v>2764374.1824712823</c:v>
                </c:pt>
                <c:pt idx="725">
                  <c:v>2748657.3025615755</c:v>
                </c:pt>
                <c:pt idx="726">
                  <c:v>2734197.0543415444</c:v>
                </c:pt>
                <c:pt idx="727">
                  <c:v>2720897.6384103652</c:v>
                </c:pt>
                <c:pt idx="728">
                  <c:v>2708669.8216249715</c:v>
                </c:pt>
                <c:pt idx="729">
                  <c:v>2697430.6066021775</c:v>
                </c:pt>
                <c:pt idx="730">
                  <c:v>2687102.8970946441</c:v>
                </c:pt>
                <c:pt idx="731">
                  <c:v>2677615.163935056</c:v>
                </c:pt>
                <c:pt idx="732">
                  <c:v>2668901.1153157656</c:v>
                </c:pt>
                <c:pt idx="733">
                  <c:v>2660899.3743730099</c:v>
                </c:pt>
                <c:pt idx="734">
                  <c:v>2653553.1663635122</c:v>
                </c:pt>
                <c:pt idx="735">
                  <c:v>2646810.0171446428</c:v>
                </c:pt>
                <c:pt idx="736">
                  <c:v>2640621.46418546</c:v>
                </c:pt>
                <c:pt idx="737">
                  <c:v>2634942.7809335985</c:v>
                </c:pt>
                <c:pt idx="738">
                  <c:v>2629732.7150316113</c:v>
                </c:pt>
                <c:pt idx="739">
                  <c:v>2624953.2406063899</c:v>
                </c:pt>
                <c:pt idx="740">
                  <c:v>2620569.3246379839</c:v>
                </c:pt>
                <c:pt idx="741">
                  <c:v>2616548.7072417247</c:v>
                </c:pt>
                <c:pt idx="742">
                  <c:v>2612861.6955631399</c:v>
                </c:pt>
                <c:pt idx="743">
                  <c:v>2609480.9708826519</c:v>
                </c:pt>
                <c:pt idx="744">
                  <c:v>2606381.4084512014</c:v>
                </c:pt>
                <c:pt idx="745">
                  <c:v>2603539.9095241502</c:v>
                </c:pt>
                <c:pt idx="746">
                  <c:v>2600935.24502515</c:v>
                </c:pt>
                <c:pt idx="747">
                  <c:v>2598547.9102507504</c:v>
                </c:pt>
                <c:pt idx="748">
                  <c:v>2596359.9900174993</c:v>
                </c:pt>
                <c:pt idx="749">
                  <c:v>2594355.0336537398</c:v>
                </c:pt>
                <c:pt idx="750">
                  <c:v>2592517.9392462028</c:v>
                </c:pt>
                <c:pt idx="751">
                  <c:v>2590834.8465651227</c:v>
                </c:pt>
                <c:pt idx="752">
                  <c:v>2589293.0381095866</c:v>
                </c:pt>
                <c:pt idx="753">
                  <c:v>2587880.8477359512</c:v>
                </c:pt>
                <c:pt idx="754">
                  <c:v>2586587.5763555281</c:v>
                </c:pt>
                <c:pt idx="755">
                  <c:v>2585403.4142125356</c:v>
                </c:pt>
                <c:pt idx="756">
                  <c:v>2584319.3692789143</c:v>
                </c:pt>
                <c:pt idx="757">
                  <c:v>2583327.2013285435</c:v>
                </c:pt>
                <c:pt idx="758">
                  <c:v>2582419.3612792329</c:v>
                </c:pt>
                <c:pt idx="759">
                  <c:v>2581588.9354163227</c:v>
                </c:pt>
                <c:pt idx="760">
                  <c:v>2580829.5941365752</c:v>
                </c:pt>
                <c:pt idx="761">
                  <c:v>2580135.5448750821</c:v>
                </c:pt>
                <c:pt idx="762">
                  <c:v>2579501.488901041</c:v>
                </c:pt>
                <c:pt idx="763">
                  <c:v>2578922.581690406</c:v>
                </c:pt>
                <c:pt idx="764">
                  <c:v>2578394.3966044728</c:v>
                </c:pt>
                <c:pt idx="765">
                  <c:v>2577912.891623497</c:v>
                </c:pt>
                <c:pt idx="766">
                  <c:v>2577474.3789033461</c:v>
                </c:pt>
                <c:pt idx="767">
                  <c:v>2577075.4969410589</c:v>
                </c:pt>
                <c:pt idx="768">
                  <c:v>2576713.1851520054</c:v>
                </c:pt>
                <c:pt idx="769">
                  <c:v>2576384.660677135</c:v>
                </c:pt>
                <c:pt idx="770">
                  <c:v>2576087.3972536577</c:v>
                </c:pt>
                <c:pt idx="771">
                  <c:v>2575819.1059964048</c:v>
                </c:pt>
                <c:pt idx="772">
                  <c:v>2575577.7179501709</c:v>
                </c:pt>
                <c:pt idx="773">
                  <c:v>2575361.3682855652</c:v>
                </c:pt>
                <c:pt idx="774">
                  <c:v>2575168.3820223538</c:v>
                </c:pt>
                <c:pt idx="775">
                  <c:v>2574997.2611750267</c:v>
                </c:pt>
                <c:pt idx="776">
                  <c:v>2574846.6732254052</c:v>
                </c:pt>
                <c:pt idx="777">
                  <c:v>2574715.4408365823</c:v>
                </c:pt>
                <c:pt idx="778">
                  <c:v>2574602.5327314166</c:v>
                </c:pt>
                <c:pt idx="779">
                  <c:v>2574507.0556672066</c:v>
                </c:pt>
                <c:pt idx="780">
                  <c:v>2574428.2474461352</c:v>
                </c:pt>
                <c:pt idx="781">
                  <c:v>2574365.4709086129</c:v>
                </c:pt>
                <c:pt idx="782">
                  <c:v>2574318.208863826</c:v>
                </c:pt>
                <c:pt idx="783">
                  <c:v>2574286.0599186434</c:v>
                </c:pt>
                <c:pt idx="784">
                  <c:v>2574268.7351726047</c:v>
                </c:pt>
                <c:pt idx="785">
                  <c:v>2574266.0557530145</c:v>
                </c:pt>
                <c:pt idx="786">
                  <c:v>2574277.9511702918</c:v>
                </c:pt>
                <c:pt idx="787">
                  <c:v>2574304.4584796336</c:v>
                </c:pt>
                <c:pt idx="788">
                  <c:v>2574345.7222408499</c:v>
                </c:pt>
                <c:pt idx="789">
                  <c:v>2574401.9952738956</c:v>
                </c:pt>
                <c:pt idx="790">
                  <c:v>2574473.6402132264</c:v>
                </c:pt>
                <c:pt idx="791">
                  <c:v>2574561.1318696472</c:v>
                </c:pt>
                <c:pt idx="792">
                  <c:v>2574665.0604138663</c:v>
                </c:pt>
                <c:pt idx="793">
                  <c:v>2574786.1354015139</c:v>
                </c:pt>
                <c:pt idx="794">
                  <c:v>2574925.1906649987</c:v>
                </c:pt>
                <c:pt idx="795">
                  <c:v>2575083.1901032692</c:v>
                </c:pt>
                <c:pt idx="796">
                  <c:v>2575261.2344063865</c:v>
                </c:pt>
                <c:pt idx="797">
                  <c:v>2575460.5687578297</c:v>
                </c:pt>
                <c:pt idx="798">
                  <c:v>2575682.591563676</c:v>
                </c:pt>
                <c:pt idx="799">
                  <c:v>2575928.8642643341</c:v>
                </c:pt>
                <c:pt idx="800">
                  <c:v>2576201.1222913312</c:v>
                </c:pt>
                <c:pt idx="801">
                  <c:v>2576501.2872388884</c:v>
                </c:pt>
                <c:pt idx="802">
                  <c:v>2576831.4803276858</c:v>
                </c:pt>
                <c:pt idx="803">
                  <c:v>2577194.0372463632</c:v>
                </c:pt>
                <c:pt idx="804">
                  <c:v>2577591.5244650166</c:v>
                </c:pt>
                <c:pt idx="805">
                  <c:v>2578026.7571242256</c:v>
                </c:pt>
                <c:pt idx="806">
                  <c:v>2578502.8186130747</c:v>
                </c:pt>
                <c:pt idx="807">
                  <c:v>2579023.0819602073</c:v>
                </c:pt>
                <c:pt idx="808">
                  <c:v>2579591.2331732321</c:v>
                </c:pt>
                <c:pt idx="809">
                  <c:v>2580211.2966737831</c:v>
                </c:pt>
                <c:pt idx="810">
                  <c:v>2580887.6629882362</c:v>
                </c:pt>
                <c:pt idx="811">
                  <c:v>2581625.118867531</c:v>
                </c:pt>
                <c:pt idx="812">
                  <c:v>2582428.880023682</c:v>
                </c:pt>
                <c:pt idx="813">
                  <c:v>2583304.6266854499</c:v>
                </c:pt>
                <c:pt idx="814">
                  <c:v>2584258.5421911823</c:v>
                </c:pt>
                <c:pt idx="815">
                  <c:v>2585297.3548530834</c:v>
                </c:pt>
                <c:pt idx="816">
                  <c:v>2586428.3833439969</c:v>
                </c:pt>
                <c:pt idx="817">
                  <c:v>2587659.585875229</c:v>
                </c:pt>
                <c:pt idx="818">
                  <c:v>2588999.6134518343</c:v>
                </c:pt>
                <c:pt idx="819">
                  <c:v>2590457.8675101139</c:v>
                </c:pt>
                <c:pt idx="820">
                  <c:v>2592044.5622606156</c:v>
                </c:pt>
                <c:pt idx="821">
                  <c:v>2593770.7920785951</c:v>
                </c:pt>
                <c:pt idx="822">
                  <c:v>2595648.6043023574</c:v>
                </c:pt>
                <c:pt idx="823">
                  <c:v>2597691.0778179718</c:v>
                </c:pt>
                <c:pt idx="824">
                  <c:v>2599912.4078260679</c:v>
                </c:pt>
                <c:pt idx="825">
                  <c:v>2602327.9972023987</c:v>
                </c:pt>
                <c:pt idx="826">
                  <c:v>2604954.5548779867</c:v>
                </c:pt>
                <c:pt idx="827">
                  <c:v>2607810.2016763017</c:v>
                </c:pt>
                <c:pt idx="828">
                  <c:v>2610914.5840532044</c:v>
                </c:pt>
                <c:pt idx="829">
                  <c:v>2614288.996189368</c:v>
                </c:pt>
                <c:pt idx="830">
                  <c:v>2617956.5108833513</c:v>
                </c:pt>
                <c:pt idx="831">
                  <c:v>2621942.1196850948</c:v>
                </c:pt>
                <c:pt idx="832">
                  <c:v>2626272.8826926448</c:v>
                </c:pt>
                <c:pt idx="833">
                  <c:v>2630978.0884075165</c:v>
                </c:pt>
                <c:pt idx="834">
                  <c:v>2636089.424004002</c:v>
                </c:pt>
                <c:pt idx="835">
                  <c:v>2641641.1563123222</c:v>
                </c:pt>
                <c:pt idx="836">
                  <c:v>2647670.3237418039</c:v>
                </c:pt>
                <c:pt idx="837">
                  <c:v>2654216.9392748312</c:v>
                </c:pt>
                <c:pt idx="838">
                  <c:v>2661324.2045411626</c:v>
                </c:pt>
                <c:pt idx="839">
                  <c:v>2669038.7348309904</c:v>
                </c:pt>
                <c:pt idx="840">
                  <c:v>2677410.7947187647</c:v>
                </c:pt>
                <c:pt idx="841">
                  <c:v>2686494.543742815</c:v>
                </c:pt>
                <c:pt idx="842">
                  <c:v>2696348.2913120319</c:v>
                </c:pt>
                <c:pt idx="843">
                  <c:v>2707034.7596836616</c:v>
                </c:pt>
                <c:pt idx="844">
                  <c:v>2718621.3534684451</c:v>
                </c:pt>
                <c:pt idx="845">
                  <c:v>2731180.4336633352</c:v>
                </c:pt>
                <c:pt idx="846">
                  <c:v>2744789.5936800237</c:v>
                </c:pt>
                <c:pt idx="847">
                  <c:v>2759531.93422165</c:v>
                </c:pt>
                <c:pt idx="848">
                  <c:v>2775496.3331527323</c:v>
                </c:pt>
                <c:pt idx="849">
                  <c:v>2792777.7057016492</c:v>
                </c:pt>
                <c:pt idx="850">
                  <c:v>2811477.2494251924</c:v>
                </c:pt>
                <c:pt idx="851">
                  <c:v>2831702.6673470153</c:v>
                </c:pt>
                <c:pt idx="852">
                  <c:v>2853568.3615551917</c:v>
                </c:pt>
                <c:pt idx="853">
                  <c:v>2877195.5883114124</c:v>
                </c:pt>
                <c:pt idx="854">
                  <c:v>2902712.5643935148</c:v>
                </c:pt>
                <c:pt idx="855">
                  <c:v>2930254.5129786641</c:v>
                </c:pt>
                <c:pt idx="856">
                  <c:v>2959963.6358995414</c:v>
                </c:pt>
                <c:pt idx="857">
                  <c:v>2991988.9976035547</c:v>
                </c:pt>
                <c:pt idx="858">
                  <c:v>3026486.3046609988</c:v>
                </c:pt>
                <c:pt idx="859">
                  <c:v>3063617.5632623043</c:v>
                </c:pt>
                <c:pt idx="860">
                  <c:v>3103550.5958936592</c:v>
                </c:pt>
                <c:pt idx="861">
                  <c:v>3146458.3973792368</c:v>
                </c:pt>
                <c:pt idx="862">
                  <c:v>3192518.3098414727</c:v>
                </c:pt>
                <c:pt idx="863">
                  <c:v>3241910.9959926023</c:v>
                </c:pt>
                <c:pt idx="864">
                  <c:v>3294819.1906842748</c:v>
                </c:pt>
                <c:pt idx="865">
                  <c:v>3351426.2119770716</c:v>
                </c:pt>
                <c:pt idx="866">
                  <c:v>3411914.2153290245</c:v>
                </c:pt>
                <c:pt idx="867">
                  <c:v>3476462.1780261551</c:v>
                </c:pt>
                <c:pt idx="868">
                  <c:v>3545243.6058655353</c:v>
                </c:pt>
                <c:pt idx="869">
                  <c:v>3618423.9605070464</c:v>
                </c:pt>
                <c:pt idx="870">
                  <c:v>3696157.8139479719</c:v>
                </c:pt>
                <c:pt idx="871">
                  <c:v>3778585.7462965092</c:v>
                </c:pt>
                <c:pt idx="872">
                  <c:v>3865831.0143910567</c:v>
                </c:pt>
                <c:pt idx="873">
                  <c:v>3957996.0316842706</c:v>
                </c:pt>
                <c:pt idx="874">
                  <c:v>4055158.7138999812</c:v>
                </c:pt>
                <c:pt idx="875">
                  <c:v>4157368.75983526</c:v>
                </c:pt>
                <c:pt idx="876">
                  <c:v>4264643.9517071433</c:v>
                </c:pt>
                <c:pt idx="877">
                  <c:v>4376966.5738501614</c:v>
                </c:pt>
                <c:pt idx="878">
                  <c:v>4494280.0614167815</c:v>
                </c:pt>
                <c:pt idx="879">
                  <c:v>4616486.0009556301</c:v>
                </c:pt>
                <c:pt idx="880">
                  <c:v>4743441.6112133581</c:v>
                </c:pt>
                <c:pt idx="881">
                  <c:v>4874957.8341087876</c:v>
                </c:pt>
                <c:pt idx="882">
                  <c:v>5010798.1615559962</c:v>
                </c:pt>
                <c:pt idx="883">
                  <c:v>5150678.3128808439</c:v>
                </c:pt>
                <c:pt idx="884">
                  <c:v>5294266.8595339842</c:v>
                </c:pt>
                <c:pt idx="885">
                  <c:v>5441186.8686458673</c:v>
                </c:pt>
                <c:pt idx="886">
                  <c:v>5591018.6052140109</c:v>
                </c:pt>
                <c:pt idx="887">
                  <c:v>5743303.2954469761</c:v>
                </c:pt>
                <c:pt idx="888">
                  <c:v>5897547.9126613969</c:v>
                </c:pt>
                <c:pt idx="889">
                  <c:v>6053230.9042791585</c:v>
                </c:pt>
                <c:pt idx="890">
                  <c:v>6209808.7364057964</c:v>
                </c:pt>
                <c:pt idx="891">
                  <c:v>6366723.0938710254</c:v>
                </c:pt>
                <c:pt idx="892">
                  <c:v>6523408.5411142278</c:v>
                </c:pt>
                <c:pt idx="893">
                  <c:v>6679300.4252507109</c:v>
                </c:pt>
                <c:pt idx="894">
                  <c:v>6833842.7888901317</c:v>
                </c:pt>
                <c:pt idx="895">
                  <c:v>6986496.0579210175</c:v>
                </c:pt>
                <c:pt idx="896">
                  <c:v>7136744.2788176546</c:v>
                </c:pt>
                <c:pt idx="897">
                  <c:v>7284101.7004876714</c:v>
                </c:pt>
                <c:pt idx="898">
                  <c:v>7428118.5258564511</c:v>
                </c:pt>
                <c:pt idx="899">
                  <c:v>7568385.6961838687</c:v>
                </c:pt>
                <c:pt idx="900">
                  <c:v>7704538.6139471633</c:v>
                </c:pt>
                <c:pt idx="901">
                  <c:v>7836259.7551744049</c:v>
                </c:pt>
                <c:pt idx="902">
                  <c:v>7963280.1665617926</c:v>
                </c:pt>
                <c:pt idx="903">
                  <c:v>8085379.8839915469</c:v>
                </c:pt>
                <c:pt idx="904">
                  <c:v>8202387.3450671239</c:v>
                </c:pt>
                <c:pt idx="905">
                  <c:v>8314177.8974580597</c:v>
                </c:pt>
                <c:pt idx="906">
                  <c:v>8420671.5262969956</c:v>
                </c:pt>
                <c:pt idx="907">
                  <c:v>8521829.9373289142</c:v>
                </c:pt>
                <c:pt idx="908">
                  <c:v>8617653.1382790413</c:v>
                </c:pt>
                <c:pt idx="909">
                  <c:v>8708175.6597439013</c:v>
                </c:pt>
                <c:pt idx="910">
                  <c:v>8793462.5499120671</c:v>
                </c:pt>
                <c:pt idx="911">
                  <c:v>8873605.2658692598</c:v>
                </c:pt>
                <c:pt idx="912">
                  <c:v>8948717.5694798995</c:v>
                </c:pt>
                <c:pt idx="913">
                  <c:v>9018931.5191574004</c:v>
                </c:pt>
                <c:pt idx="914">
                  <c:v>9084393.6313999332</c:v>
                </c:pt>
                <c:pt idx="915">
                  <c:v>9145261.2687519211</c:v>
                </c:pt>
                <c:pt idx="916">
                  <c:v>9201699.2946160845</c:v>
                </c:pt>
                <c:pt idx="917">
                  <c:v>9253877.02063163</c:v>
                </c:pt>
                <c:pt idx="918">
                  <c:v>9301965.4594942015</c:v>
                </c:pt>
                <c:pt idx="919">
                  <c:v>9346134.8852895834</c:v>
                </c:pt>
                <c:pt idx="920">
                  <c:v>9386552.6946696341</c:v>
                </c:pt>
                <c:pt idx="921">
                  <c:v>9423381.5554305855</c:v>
                </c:pt>
                <c:pt idx="922">
                  <c:v>9456777.8241000045</c:v>
                </c:pt>
                <c:pt idx="923">
                  <c:v>9486890.2107922416</c:v>
                </c:pt>
                <c:pt idx="924">
                  <c:v>9513858.6676235963</c:v>
                </c:pt>
                <c:pt idx="925">
                  <c:v>9537813.4761547931</c:v>
                </c:pt>
                <c:pt idx="926">
                  <c:v>9558874.5094269682</c:v>
                </c:pt>
                <c:pt idx="927">
                  <c:v>9577150.6449749153</c:v>
                </c:pt>
                <c:pt idx="928">
                  <c:v>9592739.3065591175</c:v>
                </c:pt>
                <c:pt idx="929">
                  <c:v>9605726.1141044255</c:v>
                </c:pt>
                <c:pt idx="930">
                  <c:v>9616184.623343952</c:v>
                </c:pt>
                <c:pt idx="931">
                  <c:v>9624176.1388431303</c:v>
                </c:pt>
                <c:pt idx="932">
                  <c:v>9629749.5863463245</c:v>
                </c:pt>
                <c:pt idx="933">
                  <c:v>9632941.4326926712</c:v>
                </c:pt>
                <c:pt idx="934">
                  <c:v>9633775.6438525971</c:v>
                </c:pt>
                <c:pt idx="935">
                  <c:v>9632263.6739199907</c:v>
                </c:pt>
                <c:pt idx="936">
                  <c:v>9628404.4801467955</c:v>
                </c:pt>
                <c:pt idx="937">
                  <c:v>9622184.561325429</c:v>
                </c:pt>
                <c:pt idx="938">
                  <c:v>9613578.0190140642</c:v>
                </c:pt>
                <c:pt idx="939">
                  <c:v>9602546.6432683654</c:v>
                </c:pt>
                <c:pt idx="940">
                  <c:v>9589040.0266994145</c:v>
                </c:pt>
                <c:pt idx="941">
                  <c:v>9572995.7128289584</c:v>
                </c:pt>
                <c:pt idx="942">
                  <c:v>9554339.3868634515</c:v>
                </c:pt>
                <c:pt idx="943">
                  <c:v>9532985.1191556752</c:v>
                </c:pt>
                <c:pt idx="944">
                  <c:v>9508835.6737562884</c:v>
                </c:pt>
                <c:pt idx="945">
                  <c:v>9481782.8965557795</c:v>
                </c:pt>
                <c:pt idx="946">
                  <c:v>9451708.1995447427</c:v>
                </c:pt>
                <c:pt idx="947">
                  <c:v>9418483.1596249659</c:v>
                </c:pt>
                <c:pt idx="948">
                  <c:v>9381970.2521146499</c:v>
                </c:pt>
                <c:pt idx="949">
                  <c:v>9342023.740515057</c:v>
                </c:pt>
                <c:pt idx="950">
                  <c:v>9298490.7451265585</c:v>
                </c:pt>
                <c:pt idx="951">
                  <c:v>9251212.5135775544</c:v>
                </c:pt>
                <c:pt idx="952">
                  <c:v>9200025.9160937201</c:v>
                </c:pt>
                <c:pt idx="953">
                  <c:v>9144765.1871975381</c:v>
                </c:pt>
                <c:pt idx="954">
                  <c:v>9085263.933281159</c:v>
                </c:pt>
                <c:pt idx="955">
                  <c:v>9021357.4219197091</c:v>
                </c:pt>
                <c:pt idx="956">
                  <c:v>8952885.1636688393</c:v>
                </c:pt>
                <c:pt idx="957">
                  <c:v>8879693.7902176641</c:v>
                </c:pt>
                <c:pt idx="958">
                  <c:v>8801640.2239825446</c:v>
                </c:pt>
                <c:pt idx="959">
                  <c:v>8718595.1234292202</c:v>
                </c:pt>
                <c:pt idx="960">
                  <c:v>8630446.5755962748</c:v>
                </c:pt>
                <c:pt idx="961">
                  <c:v>8537103.9925867673</c:v>
                </c:pt>
                <c:pt idx="962">
                  <c:v>8438502.1524855513</c:v>
                </c:pt>
                <c:pt idx="963">
                  <c:v>8334605.3077309337</c:v>
                </c:pt>
                <c:pt idx="964">
                  <c:v>8225411.266123754</c:v>
                </c:pt>
                <c:pt idx="965">
                  <c:v>8110955.3323270315</c:v>
                </c:pt>
                <c:pt idx="966">
                  <c:v>7991313.9820473157</c:v>
                </c:pt>
                <c:pt idx="967">
                  <c:v>7866608.1284314385</c:v>
                </c:pt>
                <c:pt idx="968">
                  <c:v>7737005.8320134114</c:v>
                </c:pt>
                <c:pt idx="969">
                  <c:v>7602724.3032769002</c:v>
                </c:pt>
                <c:pt idx="970">
                  <c:v>7464031.0519151026</c:v>
                </c:pt>
                <c:pt idx="971">
                  <c:v>7321244.0502564767</c:v>
                </c:pt>
                <c:pt idx="972">
                  <c:v>7174730.8007261492</c:v>
                </c:pt>
                <c:pt idx="973">
                  <c:v>7024906.228673405</c:v>
                </c:pt>
                <c:pt idx="974">
                  <c:v>6872229.3617300084</c:v>
                </c:pt>
                <c:pt idx="975">
                  <c:v>6717198.8035848727</c:v>
                </c:pt>
                <c:pt idx="976">
                  <c:v>6560347.0613849033</c:v>
                </c:pt>
                <c:pt idx="977">
                  <c:v>6402233.8389236545</c:v>
                </c:pt>
                <c:pt idx="978">
                  <c:v>6243438.4588908087</c:v>
                </c:pt>
                <c:pt idx="979">
                  <c:v>6084551.6230555139</c:v>
                </c:pt>
                <c:pt idx="980">
                  <c:v>5926166.7558217151</c:v>
                </c:pt>
                <c:pt idx="981">
                  <c:v>5768871.2011164026</c:v>
                </c:pt>
                <c:pt idx="982">
                  <c:v>5613237.5529009039</c:v>
                </c:pt>
                <c:pt idx="983">
                  <c:v>5459815.394695241</c:v>
                </c:pt>
                <c:pt idx="984">
                  <c:v>5309123.7035956103</c:v>
                </c:pt>
                <c:pt idx="985">
                  <c:v>5161644.1408138229</c:v>
                </c:pt>
                <c:pt idx="986">
                  <c:v>5017815.4063412016</c:v>
                </c:pt>
                <c:pt idx="987">
                  <c:v>4878028.7833229778</c:v>
                </c:pt>
                <c:pt idx="988">
                  <c:v>4742624.9419635152</c:v>
                </c:pt>
                <c:pt idx="989">
                  <c:v>4611892.0171670411</c:v>
                </c:pt>
                <c:pt idx="990">
                  <c:v>4486064.922234972</c:v>
                </c:pt>
                <c:pt idx="991">
                  <c:v>4365325.8157460755</c:v>
                </c:pt>
                <c:pt idx="992">
                  <c:v>4249805.6023635799</c:v>
                </c:pt>
                <c:pt idx="993">
                  <c:v>4139586.3219431373</c:v>
                </c:pt>
                <c:pt idx="994">
                  <c:v>4034704.2652500062</c:v>
                </c:pt>
                <c:pt idx="995">
                  <c:v>3935153.6483297925</c:v>
                </c:pt>
                <c:pt idx="996">
                  <c:v>3840890.679988713</c:v>
                </c:pt>
                <c:pt idx="997">
                  <c:v>3751837.8663832187</c:v>
                </c:pt>
                <c:pt idx="998">
                  <c:v>3667888.4116402031</c:v>
                </c:pt>
                <c:pt idx="999">
                  <c:v>3588910.5919462908</c:v>
                </c:pt>
                <c:pt idx="1000">
                  <c:v>3514752.0009963694</c:v>
                </c:pt>
                <c:pt idx="1001">
                  <c:v>3445243.5856385697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B-45E4-9E9F-F2AD36B3A5DB}"/>
            </c:ext>
          </c:extLst>
        </c:ser>
        <c:ser>
          <c:idx val="1"/>
          <c:order val="1"/>
          <c:tx>
            <c:strRef>
              <c:f>'SIRS-3'!$D$1</c:f>
              <c:strCache>
                <c:ptCount val="1"/>
                <c:pt idx="0">
                  <c:v>I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'SIRS-3'!$A$2:$A$1003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'SIRS-3'!$D$2:$D$1003</c:f>
              <c:numCache>
                <c:formatCode>General</c:formatCode>
                <c:ptCount val="1002"/>
                <c:pt idx="0">
                  <c:v>1000</c:v>
                </c:pt>
                <c:pt idx="1">
                  <c:v>1124.9875</c:v>
                </c:pt>
                <c:pt idx="2">
                  <c:v>1265.5951175390605</c:v>
                </c:pt>
                <c:pt idx="3">
                  <c:v>1423.7744855939238</c:v>
                </c:pt>
                <c:pt idx="4">
                  <c:v>1601.7209571208414</c:v>
                </c:pt>
                <c:pt idx="5">
                  <c:v>1801.9040078856406</c:v>
                </c:pt>
                <c:pt idx="6">
                  <c:v>2027.1014231456752</c:v>
                </c:pt>
                <c:pt idx="7">
                  <c:v>2280.4377367866382</c:v>
                </c:pt>
                <c:pt idx="8">
                  <c:v>2565.4274489315758</c:v>
                </c:pt>
                <c:pt idx="9">
                  <c:v>2886.0236123230761</c:v>
                </c:pt>
                <c:pt idx="10">
                  <c:v>3246.6724497098244</c:v>
                </c:pt>
                <c:pt idx="11">
                  <c:v>3652.374744898606</c:v>
                </c:pt>
                <c:pt idx="12">
                  <c:v>4108.7548399949674</c:v>
                </c:pt>
                <c:pt idx="13">
                  <c:v>4622.1381716651485</c:v>
                </c:pt>
                <c:pt idx="14">
                  <c:v>5199.6383911073171</c:v>
                </c:pt>
                <c:pt idx="15">
                  <c:v>5849.2552370032536</c:v>
                </c:pt>
                <c:pt idx="16">
                  <c:v>6579.9844692933148</c:v>
                </c:pt>
                <c:pt idx="17">
                  <c:v>7401.941325509777</c:v>
                </c:pt>
                <c:pt idx="18">
                  <c:v>8326.4991320061708</c:v>
                </c:pt>
                <c:pt idx="19">
                  <c:v>9366.4448911595009</c:v>
                </c:pt>
                <c:pt idx="20">
                  <c:v>10318.8828032698</c:v>
                </c:pt>
                <c:pt idx="21">
                  <c:v>11362.964684632389</c:v>
                </c:pt>
                <c:pt idx="22">
                  <c:v>12506.69713799208</c:v>
                </c:pt>
                <c:pt idx="23">
                  <c:v>13758.652301653909</c:v>
                </c:pt>
                <c:pt idx="24">
                  <c:v>15127.983434629343</c:v>
                </c:pt>
                <c:pt idx="25">
                  <c:v>16624.43547063872</c:v>
                </c:pt>
                <c:pt idx="26">
                  <c:v>18258.349036282991</c:v>
                </c:pt>
                <c:pt idx="27">
                  <c:v>20040.6561346569</c:v>
                </c:pt>
                <c:pt idx="28">
                  <c:v>21982.865353445326</c:v>
                </c:pt>
                <c:pt idx="29">
                  <c:v>24097.034059301899</c:v>
                </c:pt>
                <c:pt idx="30">
                  <c:v>26395.72458046399</c:v>
                </c:pt>
                <c:pt idx="31">
                  <c:v>28892.212151400345</c:v>
                </c:pt>
                <c:pt idx="32">
                  <c:v>31601.041933957909</c:v>
                </c:pt>
                <c:pt idx="33">
                  <c:v>34538.785573422203</c:v>
                </c:pt>
                <c:pt idx="34">
                  <c:v>37725.047085912891</c:v>
                </c:pt>
                <c:pt idx="35">
                  <c:v>41182.421621035654</c:v>
                </c:pt>
                <c:pt idx="36">
                  <c:v>44936.057484880308</c:v>
                </c:pt>
                <c:pt idx="37">
                  <c:v>49012.952290261121</c:v>
                </c:pt>
                <c:pt idx="38">
                  <c:v>53441.181669362712</c:v>
                </c:pt>
                <c:pt idx="39">
                  <c:v>58250.158773012961</c:v>
                </c:pt>
                <c:pt idx="40">
                  <c:v>63470.993078684245</c:v>
                </c:pt>
                <c:pt idx="41">
                  <c:v>69136.97551275813</c:v>
                </c:pt>
                <c:pt idx="42">
                  <c:v>75283.951124625964</c:v>
                </c:pt>
                <c:pt idx="43">
                  <c:v>81950.516052626495</c:v>
                </c:pt>
                <c:pt idx="44">
                  <c:v>89178.226567819889</c:v>
                </c:pt>
                <c:pt idx="45">
                  <c:v>97011.811149097863</c:v>
                </c:pt>
                <c:pt idx="46">
                  <c:v>105499.36982650807</c:v>
                </c:pt>
                <c:pt idx="47">
                  <c:v>114692.54196960332</c:v>
                </c:pt>
                <c:pt idx="48">
                  <c:v>124646.62733642325</c:v>
                </c:pt>
                <c:pt idx="49">
                  <c:v>135420.65833425653</c:v>
                </c:pt>
                <c:pt idx="50">
                  <c:v>147077.43578955863</c:v>
                </c:pt>
                <c:pt idx="51">
                  <c:v>159683.5485823804</c:v>
                </c:pt>
                <c:pt idx="52">
                  <c:v>173309.39447742462</c:v>
                </c:pt>
                <c:pt idx="53">
                  <c:v>188029.20331932706</c:v>
                </c:pt>
                <c:pt idx="54">
                  <c:v>203921.04732464027</c:v>
                </c:pt>
                <c:pt idx="55">
                  <c:v>221066.81208630011</c:v>
                </c:pt>
                <c:pt idx="56">
                  <c:v>239552.0999749453</c:v>
                </c:pt>
                <c:pt idx="57">
                  <c:v>259466.04363156913</c:v>
                </c:pt>
                <c:pt idx="58">
                  <c:v>280901.01268313162</c:v>
                </c:pt>
                <c:pt idx="59">
                  <c:v>303952.19999617332</c:v>
                </c:pt>
                <c:pt idx="60">
                  <c:v>328717.07357943378</c:v>
                </c:pt>
                <c:pt idx="61">
                  <c:v>355294.67845071945</c:v>
                </c:pt>
                <c:pt idx="62">
                  <c:v>383784.77160946536</c:v>
                </c:pt>
                <c:pt idx="63">
                  <c:v>414286.77275292709</c:v>
                </c:pt>
                <c:pt idx="64">
                  <c:v>446898.51336384559</c:v>
                </c:pt>
                <c:pt idx="65">
                  <c:v>481714.76692982909</c:v>
                </c:pt>
                <c:pt idx="66">
                  <c:v>518825.54342606792</c:v>
                </c:pt>
                <c:pt idx="67">
                  <c:v>558314.1324286795</c:v>
                </c:pt>
                <c:pt idx="68">
                  <c:v>600254.88207150216</c:v>
                </c:pt>
                <c:pt idx="69">
                  <c:v>644710.70613407437</c:v>
                </c:pt>
                <c:pt idx="70">
                  <c:v>691730.31917067559</c:v>
                </c:pt>
                <c:pt idx="71">
                  <c:v>741345.20975245035</c:v>
                </c:pt>
                <c:pt idx="72">
                  <c:v>793566.37439693976</c:v>
                </c:pt>
                <c:pt idx="73">
                  <c:v>848380.84935088293</c:v>
                </c:pt>
                <c:pt idx="74">
                  <c:v>905748.0938455154</c:v>
                </c:pt>
                <c:pt idx="75">
                  <c:v>965596.29651765898</c:v>
                </c:pt>
                <c:pt idx="76">
                  <c:v>1027818.6960138651</c:v>
                </c:pt>
                <c:pt idx="77">
                  <c:v>1092270.0267626673</c:v>
                </c:pt>
                <c:pt idx="78">
                  <c:v>1158763.2206072628</c:v>
                </c:pt>
                <c:pt idx="79">
                  <c:v>1227066.5132305832</c:v>
                </c:pt>
                <c:pt idx="80">
                  <c:v>1296901.1196031785</c:v>
                </c:pt>
                <c:pt idx="81">
                  <c:v>1367939.6533605729</c:v>
                </c:pt>
                <c:pt idx="82">
                  <c:v>1439805.4692682624</c:v>
                </c:pt>
                <c:pt idx="83">
                  <c:v>1512073.1039569345</c:v>
                </c:pt>
                <c:pt idx="84">
                  <c:v>1584269.9762708794</c:v>
                </c:pt>
                <c:pt idx="85">
                  <c:v>1655879.483601264</c:v>
                </c:pt>
                <c:pt idx="86">
                  <c:v>1726345.5937962949</c:v>
                </c:pt>
                <c:pt idx="87">
                  <c:v>1795078.9837756557</c:v>
                </c:pt>
                <c:pt idx="88">
                  <c:v>1861464.7169125995</c:v>
                </c:pt>
                <c:pt idx="89">
                  <c:v>1924871.3837148258</c:v>
                </c:pt>
                <c:pt idx="90">
                  <c:v>1984661.5574917912</c:v>
                </c:pt>
                <c:pt idx="91">
                  <c:v>2040203.3425878549</c:v>
                </c:pt>
                <c:pt idx="92">
                  <c:v>2090882.7220709238</c:v>
                </c:pt>
                <c:pt idx="93">
                  <c:v>2136116.3494617566</c:v>
                </c:pt>
                <c:pt idx="94">
                  <c:v>2175364.3799979342</c:v>
                </c:pt>
                <c:pt idx="95">
                  <c:v>2208142.9052924542</c:v>
                </c:pt>
                <c:pt idx="96">
                  <c:v>2234035.544312872</c:v>
                </c:pt>
                <c:pt idx="97">
                  <c:v>2252703.755279812</c:v>
                </c:pt>
                <c:pt idx="98">
                  <c:v>2263895.4677225724</c:v>
                </c:pt>
                <c:pt idx="99">
                  <c:v>2267451.6902815741</c:v>
                </c:pt>
                <c:pt idx="100">
                  <c:v>2263310.8251347886</c:v>
                </c:pt>
                <c:pt idx="101">
                  <c:v>2251510.5100666829</c:v>
                </c:pt>
                <c:pt idx="102">
                  <c:v>2232186.9091320769</c:v>
                </c:pt>
                <c:pt idx="103">
                  <c:v>2205571.4769375934</c:v>
                </c:pt>
                <c:pt idx="104">
                  <c:v>2171985.3239276344</c:v>
                </c:pt>
                <c:pt idx="105">
                  <c:v>2131831.4050872074</c:v>
                </c:pt>
                <c:pt idx="106">
                  <c:v>2085584.8370957193</c:v>
                </c:pt>
                <c:pt idx="107">
                  <c:v>2033781.7149909101</c:v>
                </c:pt>
                <c:pt idx="108">
                  <c:v>1977006.8457461726</c:v>
                </c:pt>
                <c:pt idx="109">
                  <c:v>1915880.8410153368</c:v>
                </c:pt>
                <c:pt idx="110">
                  <c:v>1851047.0141980881</c:v>
                </c:pt>
                <c:pt idx="111">
                  <c:v>1783158.5088159782</c:v>
                </c:pt>
                <c:pt idx="112">
                  <c:v>1712866.0481040697</c:v>
                </c:pt>
                <c:pt idx="113">
                  <c:v>1640806.6429221421</c:v>
                </c:pt>
                <c:pt idx="114">
                  <c:v>1567593.5305774943</c:v>
                </c:pt>
                <c:pt idx="115">
                  <c:v>1493807.5454097583</c:v>
                </c:pt>
                <c:pt idx="116">
                  <c:v>1419990.0476193808</c:v>
                </c:pt>
                <c:pt idx="117">
                  <c:v>1346637.4641997511</c:v>
                </c:pt>
                <c:pt idx="118">
                  <c:v>1274197.4287942189</c:v>
                </c:pt>
                <c:pt idx="119">
                  <c:v>1203066.448900711</c:v>
                </c:pt>
                <c:pt idx="120">
                  <c:v>1133588.9812175157</c:v>
                </c:pt>
                <c:pt idx="121">
                  <c:v>1066057.7602143099</c:v>
                </c:pt>
                <c:pt idx="122">
                  <c:v>1000715.2014369682</c:v>
                </c:pt>
                <c:pt idx="123">
                  <c:v>937755.68901233084</c:v>
                </c:pt>
                <c:pt idx="124">
                  <c:v>877328.55506905518</c:v>
                </c:pt>
                <c:pt idx="125">
                  <c:v>819541.56565474707</c:v>
                </c:pt>
                <c:pt idx="126">
                  <c:v>764464.74129694654</c:v>
                </c:pt>
                <c:pt idx="127">
                  <c:v>712134.35866835946</c:v>
                </c:pt>
                <c:pt idx="128">
                  <c:v>662557.00102182152</c:v>
                </c:pt>
                <c:pt idx="129">
                  <c:v>615713.54751955369</c:v>
                </c:pt>
                <c:pt idx="130">
                  <c:v>571563.01393823081</c:v>
                </c:pt>
                <c:pt idx="131">
                  <c:v>530046.17844069365</c:v>
                </c:pt>
                <c:pt idx="132">
                  <c:v>491088.94542818627</c:v>
                </c:pt>
                <c:pt idx="133">
                  <c:v>454605.41746527061</c:v>
                </c:pt>
                <c:pt idx="134">
                  <c:v>420500.65968318848</c:v>
                </c:pt>
                <c:pt idx="135">
                  <c:v>388673.15288695879</c:v>
                </c:pt>
                <c:pt idx="136">
                  <c:v>359016.94092902099</c:v>
                </c:pt>
                <c:pt idx="137">
                  <c:v>331423.4849762278</c:v>
                </c:pt>
                <c:pt idx="138">
                  <c:v>305783.24235343386</c:v>
                </c:pt>
                <c:pt idx="139">
                  <c:v>281986.9909880039</c:v>
                </c:pt>
                <c:pt idx="140">
                  <c:v>259926.92239997632</c:v>
                </c:pt>
                <c:pt idx="141">
                  <c:v>239497.52696288665</c:v>
                </c:pt>
                <c:pt idx="142">
                  <c:v>220596.29505605315</c:v>
                </c:pt>
                <c:pt idx="143">
                  <c:v>203124.25696534428</c:v>
                </c:pt>
                <c:pt idx="144">
                  <c:v>186986.38315792929</c:v>
                </c:pt>
                <c:pt idx="145">
                  <c:v>172091.86501634624</c:v>
                </c:pt>
                <c:pt idx="146">
                  <c:v>158354.29439674717</c:v>
                </c:pt>
                <c:pt idx="147">
                  <c:v>145691.758576008</c:v>
                </c:pt>
                <c:pt idx="148">
                  <c:v>134026.86534892829</c:v>
                </c:pt>
                <c:pt idx="149">
                  <c:v>123286.71128585651</c:v>
                </c:pt>
                <c:pt idx="150">
                  <c:v>113402.80450163134</c:v>
                </c:pt>
                <c:pt idx="151">
                  <c:v>104310.95174388209</c:v>
                </c:pt>
                <c:pt idx="152">
                  <c:v>95951.118196854688</c:v>
                </c:pt>
                <c:pt idx="153">
                  <c:v>88267.267122142759</c:v>
                </c:pt>
                <c:pt idx="154">
                  <c:v>81207.185320013421</c:v>
                </c:pt>
                <c:pt idx="155">
                  <c:v>74722.29939007762</c:v>
                </c:pt>
                <c:pt idx="156">
                  <c:v>68767.486890580214</c:v>
                </c:pt>
                <c:pt idx="157">
                  <c:v>63300.885732455063</c:v>
                </c:pt>
                <c:pt idx="158">
                  <c:v>58283.704487403455</c:v>
                </c:pt>
                <c:pt idx="159">
                  <c:v>53680.035728146468</c:v>
                </c:pt>
                <c:pt idx="160">
                  <c:v>49456.674043304643</c:v>
                </c:pt>
                <c:pt idx="161">
                  <c:v>45582.939969103718</c:v>
                </c:pt>
                <c:pt idx="162">
                  <c:v>42030.510745927393</c:v>
                </c:pt>
                <c:pt idx="163">
                  <c:v>38773.258530993364</c:v>
                </c:pt>
                <c:pt idx="164">
                  <c:v>35787.096471250203</c:v>
                </c:pt>
                <c:pt idx="165">
                  <c:v>33049.832855907465</c:v>
                </c:pt>
                <c:pt idx="166">
                  <c:v>30541.033419522322</c:v>
                </c:pt>
                <c:pt idx="167">
                  <c:v>28241.891748717822</c:v>
                </c:pt>
                <c:pt idx="168">
                  <c:v>26135.107653535455</c:v>
                </c:pt>
                <c:pt idx="169">
                  <c:v>24204.773293900362</c:v>
                </c:pt>
                <c:pt idx="170">
                  <c:v>22436.266799048666</c:v>
                </c:pt>
                <c:pt idx="171">
                  <c:v>20816.153079898228</c:v>
                </c:pt>
                <c:pt idx="172">
                  <c:v>19332.091508560414</c:v>
                </c:pt>
                <c:pt idx="173">
                  <c:v>17972.750123218892</c:v>
                </c:pt>
                <c:pt idx="174">
                  <c:v>16727.72600852291</c:v>
                </c:pt>
                <c:pt idx="175">
                  <c:v>15587.471499843852</c:v>
                </c:pt>
                <c:pt idx="176">
                  <c:v>14543.225862876641</c:v>
                </c:pt>
                <c:pt idx="177">
                  <c:v>13586.952107009289</c:v>
                </c:pt>
                <c:pt idx="178">
                  <c:v>12711.278600706613</c:v>
                </c:pt>
                <c:pt idx="179">
                  <c:v>11909.445169093708</c:v>
                </c:pt>
                <c:pt idx="180">
                  <c:v>11175.253367356929</c:v>
                </c:pt>
                <c:pt idx="181">
                  <c:v>10503.020637998168</c:v>
                </c:pt>
                <c:pt idx="182">
                  <c:v>9887.5380749739288</c:v>
                </c:pt>
                <c:pt idx="183">
                  <c:v>9324.0315329990117</c:v>
                </c:pt>
                <c:pt idx="184">
                  <c:v>8808.1258355390091</c:v>
                </c:pt>
                <c:pt idx="185">
                  <c:v>8335.8118500571072</c:v>
                </c:pt>
                <c:pt idx="186">
                  <c:v>7903.4162137668773</c:v>
                </c:pt>
                <c:pt idx="187">
                  <c:v>7507.5735073604701</c:v>
                </c:pt>
                <c:pt idx="188">
                  <c:v>7145.2006878493985</c:v>
                </c:pt>
                <c:pt idx="189">
                  <c:v>6813.4736047166962</c:v>
                </c:pt>
                <c:pt idx="190">
                  <c:v>6509.8054359995176</c:v>
                </c:pt>
                <c:pt idx="191">
                  <c:v>6231.8268926811579</c:v>
                </c:pt>
                <c:pt idx="192">
                  <c:v>5977.3680508652651</c:v>
                </c:pt>
                <c:pt idx="193">
                  <c:v>5744.441681636873</c:v>
                </c:pt>
                <c:pt idx="194">
                  <c:v>5531.2279582969941</c:v>
                </c:pt>
                <c:pt idx="195">
                  <c:v>5336.0604298077942</c:v>
                </c:pt>
                <c:pt idx="196">
                  <c:v>5157.4131578261104</c:v>
                </c:pt>
                <c:pt idx="197">
                  <c:v>4993.8889226596721</c:v>
                </c:pt>
                <c:pt idx="198">
                  <c:v>4844.2084108800846</c:v>
                </c:pt>
                <c:pt idx="199">
                  <c:v>4707.2003041980388</c:v>
                </c:pt>
                <c:pt idx="200">
                  <c:v>4581.792195578395</c:v>
                </c:pt>
                <c:pt idx="201">
                  <c:v>4467.002264474796</c:v>
                </c:pt>
                <c:pt idx="202">
                  <c:v>4361.9316485241161</c:v>
                </c:pt>
                <c:pt idx="203">
                  <c:v>4265.7574540883452</c:v>
                </c:pt>
                <c:pt idx="204">
                  <c:v>4177.7263526926217</c:v>
                </c:pt>
                <c:pt idx="205">
                  <c:v>4097.1487147092712</c:v>
                </c:pt>
                <c:pt idx="206">
                  <c:v>4023.3932356036644</c:v>
                </c:pt>
                <c:pt idx="207">
                  <c:v>3955.8820137124176</c:v>
                </c:pt>
                <c:pt idx="208">
                  <c:v>3894.0860418901884</c:v>
                </c:pt>
                <c:pt idx="209">
                  <c:v>3837.521078459376</c:v>
                </c:pt>
                <c:pt idx="210">
                  <c:v>3785.7439699700685</c:v>
                </c:pt>
                <c:pt idx="211">
                  <c:v>3738.3494043965725</c:v>
                </c:pt>
                <c:pt idx="212">
                  <c:v>3694.9669774796334</c:v>
                </c:pt>
                <c:pt idx="213">
                  <c:v>3655.2585531425752</c:v>
                </c:pt>
                <c:pt idx="214">
                  <c:v>3618.9154048153373</c:v>
                </c:pt>
                <c:pt idx="215">
                  <c:v>3585.6554686506097</c:v>
                </c:pt>
                <c:pt idx="216">
                  <c:v>3555.2207715395152</c:v>
                </c:pt>
                <c:pt idx="217">
                  <c:v>3527.3751049561934</c:v>
                </c:pt>
                <c:pt idx="218">
                  <c:v>3501.9023138842203</c:v>
                </c:pt>
                <c:pt idx="219">
                  <c:v>3478.6047578312869</c:v>
                </c:pt>
                <c:pt idx="220">
                  <c:v>3457.301933518705</c:v>
                </c:pt>
                <c:pt idx="221">
                  <c:v>3437.8291528800828</c:v>
                </c:pt>
                <c:pt idx="222">
                  <c:v>3420.0362485291485</c:v>
                </c:pt>
                <c:pt idx="223">
                  <c:v>3403.7863642714583</c:v>
                </c:pt>
                <c:pt idx="224">
                  <c:v>3388.9548082907118</c:v>
                </c:pt>
                <c:pt idx="225">
                  <c:v>3375.4279626123016</c:v>
                </c:pt>
                <c:pt idx="226">
                  <c:v>3363.1022642135476</c:v>
                </c:pt>
                <c:pt idx="227">
                  <c:v>3351.883298141569</c:v>
                </c:pt>
                <c:pt idx="228">
                  <c:v>3341.6850371332466</c:v>
                </c:pt>
                <c:pt idx="229">
                  <c:v>3332.4292345742588</c:v>
                </c:pt>
                <c:pt idx="230">
                  <c:v>3324.044941361391</c:v>
                </c:pt>
                <c:pt idx="231">
                  <c:v>3316.468082947581</c:v>
                </c:pt>
                <c:pt idx="232">
                  <c:v>3309.6410442157558</c:v>
                </c:pt>
                <c:pt idx="233">
                  <c:v>3303.5122361338617</c:v>
                </c:pt>
                <c:pt idx="234">
                  <c:v>3298.0356508807972</c:v>
                </c:pt>
                <c:pt idx="235">
                  <c:v>3293.170434700161</c:v>
                </c:pt>
                <c:pt idx="236">
                  <c:v>3288.8805009892417</c:v>
                </c:pt>
                <c:pt idx="237">
                  <c:v>3285.1341954308277</c:v>
                </c:pt>
                <c:pt idx="238">
                  <c:v>3281.9040127486805</c:v>
                </c:pt>
                <c:pt idx="239">
                  <c:v>3279.1663595514274</c:v>
                </c:pt>
                <c:pt idx="240">
                  <c:v>3276.9013594358617</c:v>
                </c:pt>
                <c:pt idx="241">
                  <c:v>3275.0926974792324</c:v>
                </c:pt>
                <c:pt idx="242">
                  <c:v>3273.7275009215036</c:v>
                </c:pt>
                <c:pt idx="243">
                  <c:v>3272.7962510807665</c:v>
                </c:pt>
                <c:pt idx="244">
                  <c:v>3272.2927200710487</c:v>
                </c:pt>
                <c:pt idx="245">
                  <c:v>3272.2139262848718</c:v>
                </c:pt>
                <c:pt idx="246">
                  <c:v>3272.5601048420826</c:v>
                </c:pt>
                <c:pt idx="247">
                  <c:v>3273.3346924173593</c:v>
                </c:pt>
                <c:pt idx="248">
                  <c:v>3274.5443287692547</c:v>
                </c:pt>
                <c:pt idx="249">
                  <c:v>3276.1988788874337</c:v>
                </c:pt>
                <c:pt idx="250">
                  <c:v>3278.3114797186422</c:v>
                </c:pt>
                <c:pt idx="251">
                  <c:v>3280.8986143724082</c:v>
                </c:pt>
                <c:pt idx="252">
                  <c:v>3283.9802153118117</c:v>
                </c:pt>
                <c:pt idx="253">
                  <c:v>3287.5797969378318</c:v>
                </c:pt>
                <c:pt idx="254">
                  <c:v>3291.7246174231427</c:v>
                </c:pt>
                <c:pt idx="255">
                  <c:v>3296.4458695907251</c:v>
                </c:pt>
                <c:pt idx="256">
                  <c:v>3301.7789008832574</c:v>
                </c:pt>
                <c:pt idx="257">
                  <c:v>3307.7634628879596</c:v>
                </c:pt>
                <c:pt idx="258">
                  <c:v>3314.4439914091454</c:v>
                </c:pt>
                <c:pt idx="259">
                  <c:v>3321.8699186890835</c:v>
                </c:pt>
                <c:pt idx="260">
                  <c:v>3330.0960200231802</c:v>
                </c:pt>
                <c:pt idx="261">
                  <c:v>3339.1827976240447</c:v>
                </c:pt>
                <c:pt idx="262">
                  <c:v>3349.1969050843559</c:v>
                </c:pt>
                <c:pt idx="263">
                  <c:v>3360.2116161312752</c:v>
                </c:pt>
                <c:pt idx="264">
                  <c:v>3372.3073415715185</c:v>
                </c:pt>
                <c:pt idx="265">
                  <c:v>3385.5721984589354</c:v>
                </c:pt>
                <c:pt idx="266">
                  <c:v>3400.1026356568095</c:v>
                </c:pt>
                <c:pt idx="267">
                  <c:v>3416.0041201845256</c:v>
                </c:pt>
                <c:pt idx="268">
                  <c:v>3433.3918890720465</c:v>
                </c:pt>
                <c:pt idx="269">
                  <c:v>3452.3917719031206</c:v>
                </c:pt>
                <c:pt idx="270">
                  <c:v>3473.1410897943138</c:v>
                </c:pt>
                <c:pt idx="271">
                  <c:v>3495.7896372079331</c:v>
                </c:pt>
                <c:pt idx="272">
                  <c:v>3520.5007537099241</c:v>
                </c:pt>
                <c:pt idx="273">
                  <c:v>3547.4524935422191</c:v>
                </c:pt>
                <c:pt idx="274">
                  <c:v>3576.838901673163</c:v>
                </c:pt>
                <c:pt idx="275">
                  <c:v>3608.8714058167111</c:v>
                </c:pt>
                <c:pt idx="276">
                  <c:v>3643.7803347743766</c:v>
                </c:pt>
                <c:pt idx="277">
                  <c:v>3681.8165743624108</c:v>
                </c:pt>
                <c:pt idx="278">
                  <c:v>3723.2533731536814</c:v>
                </c:pt>
                <c:pt idx="279">
                  <c:v>3768.3883113043066</c:v>
                </c:pt>
                <c:pt idx="280">
                  <c:v>3817.5454468634689</c:v>
                </c:pt>
                <c:pt idx="281">
                  <c:v>3871.0776551915928</c:v>
                </c:pt>
                <c:pt idx="282">
                  <c:v>3929.3691784431467</c:v>
                </c:pt>
                <c:pt idx="283">
                  <c:v>3992.8384035070403</c:v>
                </c:pt>
                <c:pt idx="284">
                  <c:v>4061.9408883381061</c:v>
                </c:pt>
                <c:pt idx="285">
                  <c:v>4137.172658254327</c:v>
                </c:pt>
                <c:pt idx="286">
                  <c:v>4219.0737955136865</c:v>
                </c:pt>
                <c:pt idx="287">
                  <c:v>4308.23234732116</c:v>
                </c:pt>
                <c:pt idx="288">
                  <c:v>4405.2885793527312</c:v>
                </c:pt>
                <c:pt idx="289">
                  <c:v>4510.9396039253388</c:v>
                </c:pt>
                <c:pt idx="290">
                  <c:v>4625.9444140993737</c:v>
                </c:pt>
                <c:pt idx="291">
                  <c:v>4751.1293572880577</c:v>
                </c:pt>
                <c:pt idx="292">
                  <c:v>4887.3940843851333</c:v>
                </c:pt>
                <c:pt idx="293">
                  <c:v>5035.7180130328516</c:v>
                </c:pt>
                <c:pt idx="294">
                  <c:v>5197.167346465746</c:v>
                </c:pt>
                <c:pt idx="295">
                  <c:v>5372.9026924165928</c:v>
                </c:pt>
                <c:pt idx="296">
                  <c:v>5564.1873298982673</c:v>
                </c:pt>
                <c:pt idx="297">
                  <c:v>5772.3961753218646</c:v>
                </c:pt>
                <c:pt idx="298">
                  <c:v>5999.0255034226138</c:v>
                </c:pt>
                <c:pt idx="299">
                  <c:v>6245.703482886528</c:v>
                </c:pt>
                <c:pt idx="300">
                  <c:v>6514.2015914462672</c:v>
                </c:pt>
                <c:pt idx="301">
                  <c:v>6806.4469805835788</c:v>
                </c:pt>
                <c:pt idx="302">
                  <c:v>7124.5358658699743</c:v>
                </c:pt>
                <c:pt idx="303">
                  <c:v>7470.7480254192551</c:v>
                </c:pt>
                <c:pt idx="304">
                  <c:v>7847.5624959256766</c:v>
                </c:pt>
                <c:pt idx="305">
                  <c:v>8257.674563317707</c:v>
                </c:pt>
                <c:pt idx="306">
                  <c:v>8704.0141531539448</c:v>
                </c:pt>
                <c:pt idx="307">
                  <c:v>9189.7657344965792</c:v>
                </c:pt>
                <c:pt idx="308">
                  <c:v>9718.3898600788962</c:v>
                </c:pt>
                <c:pt idx="309">
                  <c:v>10293.646475086538</c:v>
                </c:pt>
                <c:pt idx="310">
                  <c:v>10919.620136738498</c:v>
                </c:pt>
                <c:pt idx="311">
                  <c:v>11600.747297015901</c:v>
                </c:pt>
                <c:pt idx="312">
                  <c:v>12341.845811269604</c:v>
                </c:pt>
                <c:pt idx="313">
                  <c:v>13148.146845957197</c:v>
                </c:pt>
                <c:pt idx="314">
                  <c:v>14025.329369320641</c:v>
                </c:pt>
                <c:pt idx="315">
                  <c:v>14979.557419306513</c:v>
                </c:pt>
                <c:pt idx="316">
                  <c:v>16017.520353320233</c:v>
                </c:pt>
                <c:pt idx="317">
                  <c:v>17146.476294334672</c:v>
                </c:pt>
                <c:pt idx="318">
                  <c:v>18374.298997247766</c:v>
                </c:pt>
                <c:pt idx="319">
                  <c:v>19709.52836796366</c:v>
                </c:pt>
                <c:pt idx="320">
                  <c:v>21161.4248751616</c:v>
                </c:pt>
                <c:pt idx="321">
                  <c:v>22740.028100751995</c:v>
                </c:pt>
                <c:pt idx="322">
                  <c:v>24456.219679152469</c:v>
                </c:pt>
                <c:pt idx="323">
                  <c:v>26321.790877202762</c:v>
                </c:pt>
                <c:pt idx="324">
                  <c:v>28349.515065113621</c:v>
                </c:pt>
                <c:pt idx="325">
                  <c:v>30553.225323513965</c:v>
                </c:pt>
                <c:pt idx="326">
                  <c:v>32947.897421466791</c:v>
                </c:pt>
                <c:pt idx="327">
                  <c:v>35549.738384131626</c:v>
                </c:pt>
                <c:pt idx="328">
                  <c:v>38376.280845216097</c:v>
                </c:pt>
                <c:pt idx="329">
                  <c:v>41446.483346902925</c:v>
                </c:pt>
                <c:pt idx="330">
                  <c:v>44780.836706717753</c:v>
                </c:pt>
                <c:pt idx="331">
                  <c:v>48401.476514675865</c:v>
                </c:pt>
                <c:pt idx="332">
                  <c:v>52332.301752538333</c:v>
                </c:pt>
                <c:pt idx="333">
                  <c:v>56599.099437279772</c:v>
                </c:pt>
                <c:pt idx="334">
                  <c:v>61229.675079676381</c:v>
                </c:pt>
                <c:pt idx="335">
                  <c:v>66253.988612582471</c:v>
                </c:pt>
                <c:pt idx="336">
                  <c:v>71704.295277826852</c:v>
                </c:pt>
                <c:pt idx="337">
                  <c:v>77615.290761083073</c:v>
                </c:pt>
                <c:pt idx="338">
                  <c:v>84024.259625400504</c:v>
                </c:pt>
                <c:pt idx="339">
                  <c:v>90971.225810671662</c:v>
                </c:pt>
                <c:pt idx="340">
                  <c:v>98499.10363202008</c:v>
                </c:pt>
                <c:pt idx="341">
                  <c:v>106653.84731836563</c:v>
                </c:pt>
                <c:pt idx="342">
                  <c:v>115484.59667637748</c:v>
                </c:pt>
                <c:pt idx="343">
                  <c:v>125043.81593760669</c:v>
                </c:pt>
                <c:pt idx="344">
                  <c:v>135387.42224080357</c:v>
                </c:pt>
                <c:pt idx="345">
                  <c:v>146574.89951063928</c:v>
                </c:pt>
                <c:pt idx="346">
                  <c:v>158669.39271243708</c:v>
                </c:pt>
                <c:pt idx="347">
                  <c:v>171737.77658559513</c:v>
                </c:pt>
                <c:pt idx="348">
                  <c:v>185850.69198376036</c:v>
                </c:pt>
                <c:pt idx="349">
                  <c:v>201082.54187808125</c:v>
                </c:pt>
                <c:pt idx="350">
                  <c:v>217511.43791575794</c:v>
                </c:pt>
                <c:pt idx="351">
                  <c:v>235219.08717983504</c:v>
                </c:pt>
                <c:pt idx="352">
                  <c:v>254290.60748510709</c:v>
                </c:pt>
                <c:pt idx="353">
                  <c:v>274814.25819552061</c:v>
                </c:pt>
                <c:pt idx="354">
                  <c:v>296881.07219814812</c:v>
                </c:pt>
                <c:pt idx="355">
                  <c:v>320584.37336883531</c:v>
                </c:pt>
                <c:pt idx="356">
                  <c:v>346019.16268221929</c:v>
                </c:pt>
                <c:pt idx="357">
                  <c:v>373281.35513980855</c:v>
                </c:pt>
                <c:pt idx="358">
                  <c:v>402466.84902095003</c:v>
                </c:pt>
                <c:pt idx="359">
                  <c:v>433670.40873229655</c:v>
                </c:pt>
                <c:pt idx="360">
                  <c:v>466984.34289510787</c:v>
                </c:pt>
                <c:pt idx="361">
                  <c:v>502496.96044310287</c:v>
                </c:pt>
                <c:pt idx="362">
                  <c:v>540290.78960455244</c:v>
                </c:pt>
                <c:pt idx="363">
                  <c:v>580440.5479251463</c:v>
                </c:pt>
                <c:pt idx="364">
                  <c:v>623010.8561753002</c:v>
                </c:pt>
                <c:pt idx="365">
                  <c:v>668053.69529521791</c:v>
                </c:pt>
                <c:pt idx="366">
                  <c:v>715605.6136600856</c:v>
                </c:pt>
                <c:pt idx="367">
                  <c:v>765684.70204940753</c:v>
                </c:pt>
                <c:pt idx="368">
                  <c:v>818287.36586037022</c:v>
                </c:pt>
                <c:pt idx="369">
                  <c:v>873384.93829285819</c:v>
                </c:pt>
                <c:pt idx="370">
                  <c:v>930920.19429085124</c:v>
                </c:pt>
                <c:pt idx="371">
                  <c:v>990803.84261172905</c:v>
                </c:pt>
                <c:pt idx="372">
                  <c:v>1052911.0919601086</c:v>
                </c:pt>
                <c:pt idx="373">
                  <c:v>1117078.4058761464</c:v>
                </c:pt>
                <c:pt idx="374">
                  <c:v>1183100.5789675165</c:v>
                </c:pt>
                <c:pt idx="375">
                  <c:v>1250728.2828321366</c:v>
                </c:pt>
                <c:pt idx="376">
                  <c:v>1319666.2421367471</c:v>
                </c:pt>
                <c:pt idx="377">
                  <c:v>1389572.2081524953</c:v>
                </c:pt>
                <c:pt idx="378">
                  <c:v>1460056.896920237</c:v>
                </c:pt>
                <c:pt idx="379">
                  <c:v>1530685.0505419218</c:v>
                </c:pt>
                <c:pt idx="380">
                  <c:v>1600977.7615548875</c:v>
                </c:pt>
                <c:pt idx="381">
                  <c:v>1670416.1710828475</c:v>
                </c:pt>
                <c:pt idx="382">
                  <c:v>1738446.6112513747</c:v>
                </c:pt>
                <c:pt idx="383">
                  <c:v>1804487.2117892939</c:v>
                </c:pt>
                <c:pt idx="384">
                  <c:v>1867935.9313048904</c:v>
                </c:pt>
                <c:pt idx="385">
                  <c:v>1928179.9078660803</c:v>
                </c:pt>
                <c:pt idx="386">
                  <c:v>1984605.9545461547</c:v>
                </c:pt>
                <c:pt idx="387">
                  <c:v>2036611.9575513967</c:v>
                </c:pt>
                <c:pt idx="388">
                  <c:v>2083618.8718926066</c:v>
                </c:pt>
                <c:pt idx="389">
                  <c:v>2125082.9568545399</c:v>
                </c:pt>
                <c:pt idx="390">
                  <c:v>2160507.8549982524</c:v>
                </c:pt>
                <c:pt idx="391">
                  <c:v>2189456.0976322899</c:v>
                </c:pt>
                <c:pt idx="392">
                  <c:v>2211559.619076394</c:v>
                </c:pt>
                <c:pt idx="393">
                  <c:v>2226528.8827577443</c:v>
                </c:pt>
                <c:pt idx="394">
                  <c:v>2234160.263903094</c:v>
                </c:pt>
                <c:pt idx="395">
                  <c:v>2234341.3945344263</c:v>
                </c:pt>
                <c:pt idx="396">
                  <c:v>2227054.2535219407</c:v>
                </c:pt>
                <c:pt idx="397">
                  <c:v>2212375.8733883095</c:v>
                </c:pt>
                <c:pt idx="398">
                  <c:v>2190476.6314191669</c:v>
                </c:pt>
                <c:pt idx="399">
                  <c:v>2161616.1900462275</c:v>
                </c:pt>
                <c:pt idx="400">
                  <c:v>2126137.2450397359</c:v>
                </c:pt>
                <c:pt idx="401">
                  <c:v>2084457.3247198749</c:v>
                </c:pt>
                <c:pt idx="402">
                  <c:v>2037058.9547661364</c:v>
                </c:pt>
                <c:pt idx="403">
                  <c:v>1984478.5577726776</c:v>
                </c:pt>
                <c:pt idx="404">
                  <c:v>1927294.4920721131</c:v>
                </c:pt>
                <c:pt idx="405">
                  <c:v>1866114.6493590428</c:v>
                </c:pt>
                <c:pt idx="406">
                  <c:v>1801564.0253812012</c:v>
                </c:pt>
                <c:pt idx="407">
                  <c:v>1734272.653745824</c:v>
                </c:pt>
                <c:pt idx="408">
                  <c:v>1664864.2521226665</c:v>
                </c:pt>
                <c:pt idx="409">
                  <c:v>1593945.8761145282</c:v>
                </c:pt>
                <c:pt idx="410">
                  <c:v>1522098.8127331391</c:v>
                </c:pt>
                <c:pt idx="411">
                  <c:v>1449870.876992566</c:v>
                </c:pt>
                <c:pt idx="412">
                  <c:v>1377770.2058247232</c:v>
                </c:pt>
                <c:pt idx="413">
                  <c:v>1306260.5772152941</c:v>
                </c:pt>
                <c:pt idx="414">
                  <c:v>1235758.2224484172</c:v>
                </c:pt>
                <c:pt idx="415">
                  <c:v>1166630.0481535238</c:v>
                </c:pt>
                <c:pt idx="416">
                  <c:v>1099193.1441079769</c:v>
                </c:pt>
                <c:pt idx="417">
                  <c:v>1033715.4232133281</c:v>
                </c:pt>
                <c:pt idx="418">
                  <c:v>970417.22165539057</c:v>
                </c:pt>
                <c:pt idx="419">
                  <c:v>909473.67920892173</c:v>
                </c:pt>
                <c:pt idx="420">
                  <c:v>851017.72066278488</c:v>
                </c:pt>
                <c:pt idx="421">
                  <c:v>795143.46779052587</c:v>
                </c:pt>
                <c:pt idx="422">
                  <c:v>741909.92538881302</c:v>
                </c:pt>
                <c:pt idx="423">
                  <c:v>691344.80287086067</c:v>
                </c:pt>
                <c:pt idx="424">
                  <c:v>643448.3530827529</c:v>
                </c:pt>
                <c:pt idx="425">
                  <c:v>598197.13097439986</c:v>
                </c:pt>
                <c:pt idx="426">
                  <c:v>555547.59533843317</c:v>
                </c:pt>
                <c:pt idx="427">
                  <c:v>515439.4961488113</c:v>
                </c:pt>
                <c:pt idx="428">
                  <c:v>477799.00747981353</c:v>
                </c:pt>
                <c:pt idx="429">
                  <c:v>442541.58120481763</c:v>
                </c:pt>
                <c:pt idx="430">
                  <c:v>409574.50950828358</c:v>
                </c:pt>
                <c:pt idx="431">
                  <c:v>378799.19470117608</c:v>
                </c:pt>
                <c:pt idx="432">
                  <c:v>350113.13303556462</c:v>
                </c:pt>
                <c:pt idx="433">
                  <c:v>323411.62537315063</c:v>
                </c:pt>
                <c:pt idx="434">
                  <c:v>298589.23192521906</c:v>
                </c:pt>
                <c:pt idx="435">
                  <c:v>275540.99111700198</c:v>
                </c:pt>
                <c:pt idx="436">
                  <c:v>254163.42420549205</c:v>
                </c:pt>
                <c:pt idx="437">
                  <c:v>234355.34784914635</c:v>
                </c:pt>
                <c:pt idx="438">
                  <c:v>216018.51661971462</c:v>
                </c:pt>
                <c:pt idx="439">
                  <c:v>199058.11666121089</c:v>
                </c:pt>
                <c:pt idx="440">
                  <c:v>183383.13050938791</c:v>
                </c:pt>
                <c:pt idx="441">
                  <c:v>168906.59162802403</c:v>
                </c:pt>
                <c:pt idx="442">
                  <c:v>155545.74560939198</c:v>
                </c:pt>
                <c:pt idx="443">
                  <c:v>143222.13331419937</c:v>
                </c:pt>
                <c:pt idx="444">
                  <c:v>131861.60955828891</c:v>
                </c:pt>
                <c:pt idx="445">
                  <c:v>121394.30933844119</c:v>
                </c:pt>
                <c:pt idx="446">
                  <c:v>111754.57206168149</c:v>
                </c:pt>
                <c:pt idx="447">
                  <c:v>102880.83282338041</c:v>
                </c:pt>
                <c:pt idx="448">
                  <c:v>94715.488481471592</c:v>
                </c:pt>
                <c:pt idx="449">
                  <c:v>87204.745102334375</c:v>
                </c:pt>
                <c:pt idx="450">
                  <c:v>80298.452307957821</c:v>
                </c:pt>
                <c:pt idx="451">
                  <c:v>73949.929129741242</c:v>
                </c:pt>
                <c:pt idx="452">
                  <c:v>68115.785164926579</c:v>
                </c:pt>
                <c:pt idx="453">
                  <c:v>62755.740128828336</c:v>
                </c:pt>
                <c:pt idx="454">
                  <c:v>57832.444290488536</c:v>
                </c:pt>
                <c:pt idx="455">
                  <c:v>53311.301761598465</c:v>
                </c:pt>
                <c:pt idx="456">
                  <c:v>49160.298169044043</c:v>
                </c:pt>
                <c:pt idx="457">
                  <c:v>45349.833871167531</c:v>
                </c:pt>
                <c:pt idx="458">
                  <c:v>41852.56356825761</c:v>
                </c:pt>
                <c:pt idx="459">
                  <c:v>38643.242901001227</c:v>
                </c:pt>
                <c:pt idx="460">
                  <c:v>35698.582419474842</c:v>
                </c:pt>
                <c:pt idx="461">
                  <c:v>32997.109133260565</c:v>
                </c:pt>
                <c:pt idx="462">
                  <c:v>30519.03571468826</c:v>
                </c:pt>
                <c:pt idx="463">
                  <c:v>28246.13731694331</c:v>
                </c:pt>
                <c:pt idx="464">
                  <c:v>26161.635882385381</c:v>
                </c:pt>
                <c:pt idx="465">
                  <c:v>24250.091750015737</c:v>
                </c:pt>
                <c:pt idx="466">
                  <c:v>22497.302321254348</c:v>
                </c:pt>
                <c:pt idx="467">
                  <c:v>20890.207507157182</c:v>
                </c:pt>
                <c:pt idx="468">
                  <c:v>19416.801655452</c:v>
                </c:pt>
                <c:pt idx="469">
                  <c:v>18066.051640198308</c:v>
                </c:pt>
                <c:pt idx="470">
                  <c:v>16827.820788708941</c:v>
                </c:pt>
                <c:pt idx="471">
                  <c:v>15692.798318111096</c:v>
                </c:pt>
                <c:pt idx="472">
                  <c:v>14652.433956321218</c:v>
                </c:pt>
                <c:pt idx="473">
                  <c:v>13698.877428216398</c:v>
                </c:pt>
                <c:pt idx="474">
                  <c:v>12824.922496539188</c:v>
                </c:pt>
                <c:pt idx="475">
                  <c:v>12023.955257858825</c:v>
                </c:pt>
                <c:pt idx="476">
                  <c:v>11289.906406144783</c:v>
                </c:pt>
                <c:pt idx="477">
                  <c:v>10617.207189712139</c:v>
                </c:pt>
                <c:pt idx="478">
                  <c:v>10000.74880108791</c:v>
                </c:pt>
                <c:pt idx="479">
                  <c:v>9435.8449534156916</c:v>
                </c:pt>
                <c:pt idx="480">
                  <c:v>8918.1974111190921</c:v>
                </c:pt>
                <c:pt idx="481">
                  <c:v>8443.8642564925212</c:v>
                </c:pt>
                <c:pt idx="482">
                  <c:v>8009.2306875349223</c:v>
                </c:pt>
                <c:pt idx="483">
                  <c:v>7610.9821555784683</c:v>
                </c:pt>
                <c:pt idx="484">
                  <c:v>7246.0796640102399</c:v>
                </c:pt>
                <c:pt idx="485">
                  <c:v>6911.7370615848931</c:v>
                </c:pt>
                <c:pt idx="486">
                  <c:v>6605.400175444297</c:v>
                </c:pt>
                <c:pt idx="487">
                  <c:v>6324.7276399756711</c:v>
                </c:pt>
                <c:pt idx="488">
                  <c:v>6067.5732880450332</c:v>
                </c:pt>
                <c:pt idx="489">
                  <c:v>5831.9699809395297</c:v>
                </c:pt>
                <c:pt idx="490">
                  <c:v>5616.1147625498934</c:v>
                </c:pt>
                <c:pt idx="491">
                  <c:v>5418.3552319379551</c:v>
                </c:pt>
                <c:pt idx="492">
                  <c:v>5237.1770364831464</c:v>
                </c:pt>
                <c:pt idx="493">
                  <c:v>5071.1923953086562</c:v>
                </c:pt>
                <c:pt idx="494">
                  <c:v>4919.1295696767775</c:v>
                </c:pt>
                <c:pt idx="495">
                  <c:v>4779.8232035397587</c:v>
                </c:pt>
                <c:pt idx="496">
                  <c:v>4652.2054634634023</c:v>
                </c:pt>
                <c:pt idx="497">
                  <c:v>4535.2979127323779</c:v>
                </c:pt>
                <c:pt idx="498">
                  <c:v>4428.204059624919</c:v>
                </c:pt>
                <c:pt idx="499">
                  <c:v>4330.1025246360841</c:v>
                </c:pt>
                <c:pt idx="500">
                  <c:v>4240.2407758580375</c:v>
                </c:pt>
                <c:pt idx="501">
                  <c:v>4157.9293858170158</c:v>
                </c:pt>
                <c:pt idx="502">
                  <c:v>4082.5367668428444</c:v>
                </c:pt>
                <c:pt idx="503">
                  <c:v>4013.4843455300615</c:v>
                </c:pt>
                <c:pt idx="504">
                  <c:v>3950.2421400607896</c:v>
                </c:pt>
                <c:pt idx="505">
                  <c:v>3892.3247071181454</c:v>
                </c:pt>
                <c:pt idx="506">
                  <c:v>3839.2874278437957</c:v>
                </c:pt>
                <c:pt idx="507">
                  <c:v>3790.7231048016915</c:v>
                </c:pt>
                <c:pt idx="508">
                  <c:v>3746.2588442183496</c:v>
                </c:pt>
                <c:pt idx="509">
                  <c:v>3705.5531998936131</c:v>
                </c:pt>
                <c:pt idx="510">
                  <c:v>3668.2935571288053</c:v>
                </c:pt>
                <c:pt idx="511">
                  <c:v>3634.1937368149215</c:v>
                </c:pt>
                <c:pt idx="512">
                  <c:v>3602.991801474252</c:v>
                </c:pt>
                <c:pt idx="513">
                  <c:v>3574.4480465661159</c:v>
                </c:pt>
                <c:pt idx="514">
                  <c:v>3548.3431617617853</c:v>
                </c:pt>
                <c:pt idx="515">
                  <c:v>3524.4765481750865</c:v>
                </c:pt>
                <c:pt idx="516">
                  <c:v>3502.6647787126603</c:v>
                </c:pt>
                <c:pt idx="517">
                  <c:v>3482.740189789914</c:v>
                </c:pt>
                <c:pt idx="518">
                  <c:v>3464.5495936530665</c:v>
                </c:pt>
                <c:pt idx="519">
                  <c:v>3447.9531014616241</c:v>
                </c:pt>
                <c:pt idx="520">
                  <c:v>3432.8230481257292</c:v>
                </c:pt>
                <c:pt idx="521">
                  <c:v>3419.0430106652898</c:v>
                </c:pt>
                <c:pt idx="522">
                  <c:v>3406.5069125682726</c:v>
                </c:pt>
                <c:pt idx="523">
                  <c:v>3395.1182072792408</c:v>
                </c:pt>
                <c:pt idx="524">
                  <c:v>3384.7891345510197</c:v>
                </c:pt>
                <c:pt idx="525">
                  <c:v>3375.4400439466895</c:v>
                </c:pt>
                <c:pt idx="526">
                  <c:v>3366.998780290081</c:v>
                </c:pt>
                <c:pt idx="527">
                  <c:v>3359.4001263343885</c:v>
                </c:pt>
                <c:pt idx="528">
                  <c:v>3352.5852983539194</c:v>
                </c:pt>
                <c:pt idx="529">
                  <c:v>3346.5014907666455</c:v>
                </c:pt>
                <c:pt idx="530">
                  <c:v>3341.10146626811</c:v>
                </c:pt>
                <c:pt idx="531">
                  <c:v>3336.3431883031658</c:v>
                </c:pt>
                <c:pt idx="532">
                  <c:v>3332.1894930236026</c:v>
                </c:pt>
                <c:pt idx="533">
                  <c:v>3328.6077981793337</c:v>
                </c:pt>
                <c:pt idx="534">
                  <c:v>3325.5698466707545</c:v>
                </c:pt>
                <c:pt idx="535">
                  <c:v>3323.0514827522375</c:v>
                </c:pt>
                <c:pt idx="536">
                  <c:v>3321.0324591234753</c:v>
                </c:pt>
                <c:pt idx="537">
                  <c:v>3319.4962733783732</c:v>
                </c:pt>
                <c:pt idx="538">
                  <c:v>3318.4300325022064</c:v>
                </c:pt>
                <c:pt idx="539">
                  <c:v>3317.824344318431</c:v>
                </c:pt>
                <c:pt idx="540">
                  <c:v>3317.6732349884692</c:v>
                </c:pt>
                <c:pt idx="541">
                  <c:v>3317.9740918625102</c:v>
                </c:pt>
                <c:pt idx="542">
                  <c:v>3318.7276311683286</c:v>
                </c:pt>
                <c:pt idx="543">
                  <c:v>3319.9378902097583</c:v>
                </c:pt>
                <c:pt idx="544">
                  <c:v>3321.6122439281476</c:v>
                </c:pt>
                <c:pt idx="545">
                  <c:v>3323.7614458602534</c:v>
                </c:pt>
                <c:pt idx="546">
                  <c:v>3326.3996937059374</c:v>
                </c:pt>
                <c:pt idx="547">
                  <c:v>3329.5447199001001</c:v>
                </c:pt>
                <c:pt idx="548">
                  <c:v>3333.2179077668598</c:v>
                </c:pt>
                <c:pt idx="549">
                  <c:v>3337.4444340214804</c:v>
                </c:pt>
                <c:pt idx="550">
                  <c:v>3342.2534385783897</c:v>
                </c:pt>
                <c:pt idx="551">
                  <c:v>3347.6782228232464</c:v>
                </c:pt>
                <c:pt idx="552">
                  <c:v>3353.7564777150174</c:v>
                </c:pt>
                <c:pt idx="553">
                  <c:v>3360.5305433019103</c:v>
                </c:pt>
                <c:pt idx="554">
                  <c:v>3368.0477014645558</c:v>
                </c:pt>
                <c:pt idx="555">
                  <c:v>3376.3605039427398</c:v>
                </c:pt>
                <c:pt idx="556">
                  <c:v>3385.5271379602068</c:v>
                </c:pt>
                <c:pt idx="557">
                  <c:v>3395.6118320375549</c:v>
                </c:pt>
                <c:pt idx="558">
                  <c:v>3406.6853048782045</c:v>
                </c:pt>
                <c:pt idx="559">
                  <c:v>3418.82526052916</c:v>
                </c:pt>
                <c:pt idx="560">
                  <c:v>3432.1169333592461</c:v>
                </c:pt>
                <c:pt idx="561">
                  <c:v>3446.6536867653977</c:v>
                </c:pt>
                <c:pt idx="562">
                  <c:v>3462.5376699152425</c:v>
                </c:pt>
                <c:pt idx="563">
                  <c:v>3479.8805372647316</c:v>
                </c:pt>
                <c:pt idx="564">
                  <c:v>3498.8042360562222</c:v>
                </c:pt>
                <c:pt idx="565">
                  <c:v>3519.4418675087131</c:v>
                </c:pt>
                <c:pt idx="566">
                  <c:v>3541.938627961611</c:v>
                </c:pt>
                <c:pt idx="567">
                  <c:v>3566.4528368303722</c:v>
                </c:pt>
                <c:pt idx="568">
                  <c:v>3593.1570588807958</c:v>
                </c:pt>
                <c:pt idx="569">
                  <c:v>3622.2393290328864</c:v>
                </c:pt>
                <c:pt idx="570">
                  <c:v>3653.9044886694892</c:v>
                </c:pt>
                <c:pt idx="571">
                  <c:v>3688.3756432538339</c:v>
                </c:pt>
                <c:pt idx="572">
                  <c:v>3725.8957519581513</c:v>
                </c:pt>
                <c:pt idx="573">
                  <c:v>3766.7293609771327</c:v>
                </c:pt>
                <c:pt idx="574">
                  <c:v>3811.1644932493973</c:v>
                </c:pt>
                <c:pt idx="575">
                  <c:v>3859.5147084414107</c:v>
                </c:pt>
                <c:pt idx="576">
                  <c:v>3912.1213482651474</c:v>
                </c:pt>
                <c:pt idx="577">
                  <c:v>3969.3559835066162</c:v>
                </c:pt>
                <c:pt idx="578">
                  <c:v>4031.6230805401369</c:v>
                </c:pt>
                <c:pt idx="579">
                  <c:v>4099.3629065956575</c:v>
                </c:pt>
                <c:pt idx="580">
                  <c:v>4173.0546946359045</c:v>
                </c:pt>
                <c:pt idx="581">
                  <c:v>4253.2200903892317</c:v>
                </c:pt>
                <c:pt idx="582">
                  <c:v>4340.4269058755781</c:v>
                </c:pt>
                <c:pt idx="583">
                  <c:v>4435.2932056606851</c:v>
                </c:pt>
                <c:pt idx="584">
                  <c:v>4538.4917540828919</c:v>
                </c:pt>
                <c:pt idx="585">
                  <c:v>4650.7548538248393</c:v>
                </c:pt>
                <c:pt idx="586">
                  <c:v>4772.8796084598034</c:v>
                </c:pt>
                <c:pt idx="587">
                  <c:v>4905.7336440034242</c:v>
                </c:pt>
                <c:pt idx="588">
                  <c:v>5050.2613270652764</c:v>
                </c:pt>
                <c:pt idx="589">
                  <c:v>5207.4905199452242</c:v>
                </c:pt>
                <c:pt idx="590">
                  <c:v>5378.5399159863146</c:v>
                </c:pt>
                <c:pt idx="591">
                  <c:v>5564.6270017141169</c:v>
                </c:pt>
                <c:pt idx="592">
                  <c:v>5767.0766958014483</c:v>
                </c:pt>
                <c:pt idx="593">
                  <c:v>5987.3307187404471</c:v>
                </c:pt>
                <c:pt idx="594">
                  <c:v>6226.9577513257873</c:v>
                </c:pt>
                <c:pt idx="595">
                  <c:v>6487.6644446978871</c:v>
                </c:pt>
                <c:pt idx="596">
                  <c:v>6771.3073498045542</c:v>
                </c:pt>
                <c:pt idx="597">
                  <c:v>7079.9058397495628</c:v>
                </c:pt>
                <c:pt idx="598">
                  <c:v>7415.6561046346915</c:v>
                </c:pt>
                <c:pt idx="599">
                  <c:v>7780.9463051853827</c:v>
                </c:pt>
                <c:pt idx="600">
                  <c:v>8178.3729786850936</c:v>
                </c:pt>
                <c:pt idx="601">
                  <c:v>8610.7587985228347</c:v>
                </c:pt>
                <c:pt idx="602">
                  <c:v>9081.171796963059</c:v>
                </c:pt>
                <c:pt idx="603">
                  <c:v>9592.9461695455047</c:v>
                </c:pt>
                <c:pt idx="604">
                  <c:v>10149.704788772624</c:v>
                </c:pt>
                <c:pt idx="605">
                  <c:v>10755.383564391444</c:v>
                </c:pt>
                <c:pt idx="606">
                  <c:v>11414.257797563885</c:v>
                </c:pt>
                <c:pt idx="607">
                  <c:v>12130.970686474651</c:v>
                </c:pt>
                <c:pt idx="608">
                  <c:v>12910.564151369277</c:v>
                </c:pt>
                <c:pt idx="609">
                  <c:v>13758.512157556021</c:v>
                </c:pt>
                <c:pt idx="610">
                  <c:v>14680.756725439076</c:v>
                </c:pt>
                <c:pt idx="611">
                  <c:v>15683.746827053068</c:v>
                </c:pt>
                <c:pt idx="612">
                  <c:v>16774.48037869138</c:v>
                </c:pt>
                <c:pt idx="613">
                  <c:v>17960.549548882951</c:v>
                </c:pt>
                <c:pt idx="614">
                  <c:v>19250.189609952198</c:v>
                </c:pt>
                <c:pt idx="615">
                  <c:v>20652.331569422251</c:v>
                </c:pt>
                <c:pt idx="616">
                  <c:v>22176.658824257785</c:v>
                </c:pt>
                <c:pt idx="617">
                  <c:v>23833.668085979367</c:v>
                </c:pt>
                <c:pt idx="618">
                  <c:v>25634.734827514698</c:v>
                </c:pt>
                <c:pt idx="619">
                  <c:v>27592.183502674307</c:v>
                </c:pt>
                <c:pt idx="620">
                  <c:v>29719.362785614579</c:v>
                </c:pt>
                <c:pt idx="621">
                  <c:v>32030.72606969735</c:v>
                </c:pt>
                <c:pt idx="622">
                  <c:v>34541.917451720765</c:v>
                </c:pt>
                <c:pt idx="623">
                  <c:v>37269.863407334349</c:v>
                </c:pt>
                <c:pt idx="624">
                  <c:v>40232.870335094194</c:v>
                </c:pt>
                <c:pt idx="625">
                  <c:v>43450.728108342635</c:v>
                </c:pt>
                <c:pt idx="626">
                  <c:v>46944.819723909131</c:v>
                </c:pt>
                <c:pt idx="627">
                  <c:v>50738.237072206895</c:v>
                </c:pt>
                <c:pt idx="628">
                  <c:v>54855.902771974805</c:v>
                </c:pt>
                <c:pt idx="629">
                  <c:v>59324.69791162973</c:v>
                </c:pt>
                <c:pt idx="630">
                  <c:v>64173.595414473632</c:v>
                </c:pt>
                <c:pt idx="631">
                  <c:v>69433.798592910418</c:v>
                </c:pt>
                <c:pt idx="632">
                  <c:v>75138.884272955591</c:v>
                </c:pt>
                <c:pt idx="633">
                  <c:v>81324.949649752438</c:v>
                </c:pt>
                <c:pt idx="634">
                  <c:v>88030.761772121463</c:v>
                </c:pt>
                <c:pt idx="635">
                  <c:v>95297.908243450802</c:v>
                </c:pt>
                <c:pt idx="636">
                  <c:v>103170.94736112228</c:v>
                </c:pt>
                <c:pt idx="637">
                  <c:v>111697.55549042564</c:v>
                </c:pt>
                <c:pt idx="638">
                  <c:v>120928.66897456202</c:v>
                </c:pt>
                <c:pt idx="639">
                  <c:v>130918.61731284912</c:v>
                </c:pt>
                <c:pt idx="640">
                  <c:v>141725.24368780188</c:v>
                </c:pt>
                <c:pt idx="641">
                  <c:v>153410.00818215942</c:v>
                </c:pt>
                <c:pt idx="642">
                  <c:v>166038.06819403579</c:v>
                </c:pt>
                <c:pt idx="643">
                  <c:v>179678.32962880353</c:v>
                </c:pt>
                <c:pt idx="644">
                  <c:v>194403.46141925282</c:v>
                </c:pt>
                <c:pt idx="645">
                  <c:v>210289.86480377539</c:v>
                </c:pt>
                <c:pt idx="646">
                  <c:v>227417.58758342607</c:v>
                </c:pt>
                <c:pt idx="647">
                  <c:v>245870.17229671055</c:v>
                </c:pt>
                <c:pt idx="648">
                  <c:v>265734.4259179752</c:v>
                </c:pt>
                <c:pt idx="649">
                  <c:v>287100.09733366739</c:v>
                </c:pt>
                <c:pt idx="650">
                  <c:v>310059.4475252931</c:v>
                </c:pt>
                <c:pt idx="651">
                  <c:v>334706.69614834437</c:v>
                </c:pt>
                <c:pt idx="652">
                  <c:v>361137.32711997058</c:v>
                </c:pt>
                <c:pt idx="653">
                  <c:v>389447.23501176178</c:v>
                </c:pt>
                <c:pt idx="654">
                  <c:v>419731.69360670063</c:v>
                </c:pt>
                <c:pt idx="655">
                  <c:v>452084.12806349754</c:v>
                </c:pt>
                <c:pt idx="656">
                  <c:v>486594.67290323711</c:v>
                </c:pt>
                <c:pt idx="657">
                  <c:v>523348.49968098983</c:v>
                </c:pt>
                <c:pt idx="658">
                  <c:v>562423.90093601833</c:v>
                </c:pt>
                <c:pt idx="659">
                  <c:v>603890.12104781845</c:v>
                </c:pt>
                <c:pt idx="660">
                  <c:v>647804.93018262717</c:v>
                </c:pt>
                <c:pt idx="661">
                  <c:v>694211.94480419985</c:v>
                </c:pt>
                <c:pt idx="662">
                  <c:v>743137.70741848461</c:v>
                </c:pt>
                <c:pt idx="663">
                  <c:v>794588.549440715</c:v>
                </c:pt>
                <c:pt idx="664">
                  <c:v>848547.27434290899</c:v>
                </c:pt>
                <c:pt idx="665">
                  <c:v>904969.7134637906</c:v>
                </c:pt>
                <c:pt idx="666">
                  <c:v>963781.22378533217</c:v>
                </c:pt>
                <c:pt idx="667">
                  <c:v>1024873.2151476274</c:v>
                </c:pt>
                <c:pt idx="668">
                  <c:v>1088099.8131065068</c:v>
                </c:pt>
                <c:pt idx="669">
                  <c:v>1153274.7820086293</c:v>
                </c:pt>
                <c:pt idx="670">
                  <c:v>1220168.8496888168</c:v>
                </c:pt>
                <c:pt idx="671">
                  <c:v>1288507.589077228</c:v>
                </c:pt>
                <c:pt idx="672">
                  <c:v>1357970.0213554422</c:v>
                </c:pt>
                <c:pt idx="673">
                  <c:v>1428188.1084462858</c:v>
                </c:pt>
                <c:pt idx="674">
                  <c:v>1498747.2979210073</c:v>
                </c:pt>
                <c:pt idx="675">
                  <c:v>1569188.269407596</c:v>
                </c:pt>
                <c:pt idx="676">
                  <c:v>1639010.0072038427</c:v>
                </c:pt>
                <c:pt idx="677">
                  <c:v>1707674.2885145126</c:v>
                </c:pt>
                <c:pt idx="678">
                  <c:v>1774611.6307528017</c:v>
                </c:pt>
                <c:pt idx="679">
                  <c:v>1839228.6857493063</c:v>
                </c:pt>
                <c:pt idx="680">
                  <c:v>1900917.0055119672</c:v>
                </c:pt>
                <c:pt idx="681">
                  <c:v>1959063.0363115526</c:v>
                </c:pt>
                <c:pt idx="682">
                  <c:v>2013059.1290594912</c:v>
                </c:pt>
                <c:pt idx="683">
                  <c:v>2062315.2884978626</c:v>
                </c:pt>
                <c:pt idx="684">
                  <c:v>2106271.3261852292</c:v>
                </c:pt>
                <c:pt idx="685">
                  <c:v>2144409.0370554719</c:v>
                </c:pt>
                <c:pt idx="686">
                  <c:v>2176263.9903336288</c:v>
                </c:pt>
                <c:pt idx="687">
                  <c:v>2201436.515783817</c:v>
                </c:pt>
                <c:pt idx="688">
                  <c:v>2219601.4773923317</c:v>
                </c:pt>
                <c:pt idx="689">
                  <c:v>2230516.4589930903</c:v>
                </c:pt>
                <c:pt idx="690">
                  <c:v>2234028.0388854053</c:v>
                </c:pt>
                <c:pt idx="691">
                  <c:v>2230075.9006356085</c:v>
                </c:pt>
                <c:pt idx="692">
                  <c:v>2218694.6112478613</c:v>
                </c:pt>
                <c:pt idx="693">
                  <c:v>2200012.9910742561</c:v>
                </c:pt>
                <c:pt idx="694">
                  <c:v>2174251.0969853522</c:v>
                </c:pt>
                <c:pt idx="695">
                  <c:v>2141714.9360266854</c:v>
                </c:pt>
                <c:pt idx="696">
                  <c:v>2102789.11581094</c:v>
                </c:pt>
                <c:pt idx="697">
                  <c:v>2057927.7155195288</c:v>
                </c:pt>
                <c:pt idx="698">
                  <c:v>2007643.7236900998</c:v>
                </c:pt>
                <c:pt idx="699">
                  <c:v>1952497.4330486848</c:v>
                </c:pt>
                <c:pt idx="700">
                  <c:v>1893084.2067829515</c:v>
                </c:pt>
                <c:pt idx="701">
                  <c:v>1830022.0343749528</c:v>
                </c:pt>
                <c:pt idx="702">
                  <c:v>1763939.2791945329</c:v>
                </c:pt>
                <c:pt idx="703">
                  <c:v>1695462.9864338003</c:v>
                </c:pt>
                <c:pt idx="704">
                  <c:v>1625208.0715629479</c:v>
                </c:pt>
                <c:pt idx="705">
                  <c:v>1553767.6499782593</c:v>
                </c:pt>
                <c:pt idx="706">
                  <c:v>1481704.7020144963</c:v>
                </c:pt>
                <c:pt idx="707">
                  <c:v>1409545.1982528889</c:v>
                </c:pt>
                <c:pt idx="708">
                  <c:v>1337772.7421266509</c:v>
                </c:pt>
                <c:pt idx="709">
                  <c:v>1266824.7237848588</c:v>
                </c:pt>
                <c:pt idx="710">
                  <c:v>1197089.9238994664</c:v>
                </c:pt>
                <c:pt idx="711">
                  <c:v>1128907.4606250571</c:v>
                </c:pt>
                <c:pt idx="712">
                  <c:v>1062566.9383891188</c:v>
                </c:pt>
                <c:pt idx="713">
                  <c:v>998309.63388391293</c:v>
                </c:pt>
                <c:pt idx="714">
                  <c:v>936330.54207439569</c:v>
                </c:pt>
                <c:pt idx="715">
                  <c:v>876781.10215310031</c:v>
                </c:pt>
                <c:pt idx="716">
                  <c:v>819772.42866520758</c:v>
                </c:pt>
                <c:pt idx="717">
                  <c:v>765378.88476364431</c:v>
                </c:pt>
                <c:pt idx="718">
                  <c:v>713641.85093966522</c:v>
                </c:pt>
                <c:pt idx="719">
                  <c:v>664573.5618914119</c:v>
                </c:pt>
                <c:pt idx="720">
                  <c:v>618160.90490641934</c:v>
                </c:pt>
                <c:pt idx="721">
                  <c:v>574369.09395785513</c:v>
                </c:pt>
                <c:pt idx="722">
                  <c:v>533145.15364196803</c:v>
                </c:pt>
                <c:pt idx="723">
                  <c:v>494421.16538996622</c:v>
                </c:pt>
                <c:pt idx="724">
                  <c:v>458117.24460512341</c:v>
                </c:pt>
                <c:pt idx="725">
                  <c:v>424144.23126329901</c:v>
                </c:pt>
                <c:pt idx="726">
                  <c:v>392406.08801182295</c:v>
                </c:pt>
                <c:pt idx="727">
                  <c:v>362802.00898481638</c:v>
                </c:pt>
                <c:pt idx="728">
                  <c:v>335228.24959539756</c:v>
                </c:pt>
                <c:pt idx="729">
                  <c:v>309579.69269939372</c:v>
                </c:pt>
                <c:pt idx="730">
                  <c:v>285751.17001364462</c:v>
                </c:pt>
                <c:pt idx="731">
                  <c:v>263638.55978429905</c:v>
                </c:pt>
                <c:pt idx="732">
                  <c:v>243139.68269684695</c:v>
                </c:pt>
                <c:pt idx="733">
                  <c:v>224155.01813986903</c:v>
                </c:pt>
                <c:pt idx="734">
                  <c:v>206588.26239182998</c:v>
                </c:pt>
                <c:pt idx="735">
                  <c:v>190346.74927836462</c:v>
                </c:pt>
                <c:pt idx="736">
                  <c:v>175341.75250022029</c:v>
                </c:pt>
                <c:pt idx="737">
                  <c:v>161488.68728467269</c:v>
                </c:pt>
                <c:pt idx="738">
                  <c:v>148707.22736519095</c:v>
                </c:pt>
                <c:pt idx="739">
                  <c:v>136921.35162182865</c:v>
                </c:pt>
                <c:pt idx="740">
                  <c:v>126059.33307503682</c:v>
                </c:pt>
                <c:pt idx="741">
                  <c:v>116053.68135869292</c:v>
                </c:pt>
                <c:pt idx="742">
                  <c:v>106841.04833108466</c:v>
                </c:pt>
                <c:pt idx="743">
                  <c:v>98362.105131717472</c:v>
                </c:pt>
                <c:pt idx="744">
                  <c:v>90561.397765222166</c:v>
                </c:pt>
                <c:pt idx="745">
                  <c:v>83387.187193230115</c:v>
                </c:pt>
                <c:pt idx="746">
                  <c:v>76791.27893827128</c:v>
                </c:pt>
                <c:pt idx="747">
                  <c:v>70728.846344835503</c:v>
                </c:pt>
                <c:pt idx="748">
                  <c:v>65158.250894006851</c:v>
                </c:pt>
                <c:pt idx="749">
                  <c:v>60040.862320643791</c:v>
                </c:pt>
                <c:pt idx="750">
                  <c:v>55340.880726510426</c:v>
                </c:pt>
                <c:pt idx="751">
                  <c:v>51025.162409568271</c:v>
                </c:pt>
                <c:pt idx="752">
                  <c:v>47063.050729569535</c:v>
                </c:pt>
                <c:pt idx="753">
                  <c:v>43426.212994379886</c:v>
                </c:pt>
                <c:pt idx="754">
                  <c:v>40088.484071937681</c:v>
                </c:pt>
                <c:pt idx="755">
                  <c:v>37025.717201946252</c:v>
                </c:pt>
                <c:pt idx="756">
                  <c:v>34215.642292528042</c:v>
                </c:pt>
                <c:pt idx="757">
                  <c:v>31637.731834083697</c:v>
                </c:pt>
                <c:pt idx="758">
                  <c:v>29273.074440123422</c:v>
                </c:pt>
                <c:pt idx="759">
                  <c:v>27104.255928142855</c:v>
                </c:pt>
                <c:pt idx="760">
                  <c:v>25115.247778574911</c:v>
                </c:pt>
                <c:pt idx="761">
                  <c:v>23291.302752880361</c:v>
                </c:pt>
                <c:pt idx="762">
                  <c:v>21618.857409856984</c:v>
                </c:pt>
                <c:pt idx="763">
                  <c:v>20085.441229602955</c:v>
                </c:pt>
                <c:pt idx="764">
                  <c:v>18679.592035009129</c:v>
                </c:pt>
                <c:pt idx="765">
                  <c:v>17390.777389262625</c:v>
                </c:pt>
                <c:pt idx="766">
                  <c:v>16209.321643005926</c:v>
                </c:pt>
                <c:pt idx="767">
                  <c:v>15126.33830515461</c:v>
                </c:pt>
                <c:pt idx="768">
                  <c:v>14133.667415799433</c:v>
                </c:pt>
                <c:pt idx="769">
                  <c:v>13223.817607162122</c:v>
                </c:pt>
                <c:pt idx="770">
                  <c:v>12389.912548459575</c:v>
                </c:pt>
                <c:pt idx="771">
                  <c:v>11625.641482117519</c:v>
                </c:pt>
                <c:pt idx="772">
                  <c:v>10925.213571538818</c:v>
                </c:pt>
                <c:pt idx="773">
                  <c:v>10283.315794149486</c:v>
                </c:pt>
                <c:pt idx="774">
                  <c:v>9695.0741273760541</c:v>
                </c:pt>
                <c:pt idx="775">
                  <c:v>9156.0177892801239</c:v>
                </c:pt>
                <c:pt idx="776">
                  <c:v>8662.0463095765335</c:v>
                </c:pt>
                <c:pt idx="777">
                  <c:v>8209.3992205254544</c:v>
                </c:pt>
                <c:pt idx="778">
                  <c:v>7794.6281705907049</c:v>
                </c:pt>
                <c:pt idx="779">
                  <c:v>7414.5712767038058</c:v>
                </c:pt>
                <c:pt idx="780">
                  <c:v>7066.3295433997964</c:v>
                </c:pt>
                <c:pt idx="781">
                  <c:v>6747.2451889519352</c:v>
                </c:pt>
                <c:pt idx="782">
                  <c:v>6454.8817299009579</c:v>
                </c:pt>
                <c:pt idx="783">
                  <c:v>6187.0056860372051</c:v>
                </c:pt>
                <c:pt idx="784">
                  <c:v>5941.5697779480888</c:v>
                </c:pt>
                <c:pt idx="785">
                  <c:v>5716.6974986951736</c:v>
                </c:pt>
                <c:pt idx="786">
                  <c:v>5510.6689500470966</c:v>
                </c:pt>
                <c:pt idx="787">
                  <c:v>5321.9078419840525</c:v>
                </c:pt>
                <c:pt idx="788">
                  <c:v>5148.9695619277027</c:v>
                </c:pt>
                <c:pt idx="789">
                  <c:v>4990.5302273605002</c:v>
                </c:pt>
                <c:pt idx="790">
                  <c:v>4845.3766422058034</c:v>
                </c:pt>
                <c:pt idx="791">
                  <c:v>4712.3970835706687</c:v>
                </c:pt>
                <c:pt idx="792">
                  <c:v>4590.5728512333753</c:v>
                </c:pt>
                <c:pt idx="793">
                  <c:v>4478.9705176138432</c:v>
                </c:pt>
                <c:pt idx="794">
                  <c:v>4376.7348209230959</c:v>
                </c:pt>
                <c:pt idx="795">
                  <c:v>4283.0821487731337</c:v>
                </c:pt>
                <c:pt idx="796">
                  <c:v>4197.2945637654811</c:v>
                </c:pt>
                <c:pt idx="797">
                  <c:v>4118.7143264887263</c:v>
                </c:pt>
                <c:pt idx="798">
                  <c:v>4046.7388749651077</c:v>
                </c:pt>
                <c:pt idx="799">
                  <c:v>3980.8162229148447</c:v>
                </c:pt>
                <c:pt idx="800">
                  <c:v>3920.4407422747749</c:v>
                </c:pt>
                <c:pt idx="801">
                  <c:v>3865.1492982339018</c:v>
                </c:pt>
                <c:pt idx="802">
                  <c:v>3814.5177076506561</c:v>
                </c:pt>
                <c:pt idx="803">
                  <c:v>3768.1574941117624</c:v>
                </c:pt>
                <c:pt idx="804">
                  <c:v>3725.7129150963801</c:v>
                </c:pt>
                <c:pt idx="805">
                  <c:v>3686.8582387362576</c:v>
                </c:pt>
                <c:pt idx="806">
                  <c:v>3651.2952495267245</c:v>
                </c:pt>
                <c:pt idx="807">
                  <c:v>3618.750964057178</c:v>
                </c:pt>
                <c:pt idx="808">
                  <c:v>3588.9755394051003</c:v>
                </c:pt>
                <c:pt idx="809">
                  <c:v>3561.7403582855964</c:v>
                </c:pt>
                <c:pt idx="810">
                  <c:v>3536.8362763791047</c:v>
                </c:pt>
                <c:pt idx="811">
                  <c:v>3514.0720184827678</c:v>
                </c:pt>
                <c:pt idx="812">
                  <c:v>3493.2727112546786</c:v>
                </c:pt>
                <c:pt idx="813">
                  <c:v>3474.27854135288</c:v>
                </c:pt>
                <c:pt idx="814">
                  <c:v>3456.9435287201077</c:v>
                </c:pt>
                <c:pt idx="815">
                  <c:v>3441.1344056376597</c:v>
                </c:pt>
                <c:pt idx="816">
                  <c:v>3426.7295929738575</c:v>
                </c:pt>
                <c:pt idx="817">
                  <c:v>3413.6182657901713</c:v>
                </c:pt>
                <c:pt idx="818">
                  <c:v>3401.6995011466834</c:v>
                </c:pt>
                <c:pt idx="819">
                  <c:v>3390.8815015731097</c:v>
                </c:pt>
                <c:pt idx="820">
                  <c:v>3381.080888246755</c:v>
                </c:pt>
                <c:pt idx="821">
                  <c:v>3372.2220584487754</c:v>
                </c:pt>
                <c:pt idx="822">
                  <c:v>3364.2366023589425</c:v>
                </c:pt>
                <c:pt idx="823">
                  <c:v>3357.0627747003209</c:v>
                </c:pt>
                <c:pt idx="824">
                  <c:v>3350.6450171623505</c:v>
                </c:pt>
                <c:pt idx="825">
                  <c:v>3344.9335279167822</c:v>
                </c:pt>
                <c:pt idx="826">
                  <c:v>3339.8838748987241</c:v>
                </c:pt>
                <c:pt idx="827">
                  <c:v>3335.4566498573386</c:v>
                </c:pt>
                <c:pt idx="828">
                  <c:v>3331.617160490036</c:v>
                </c:pt>
                <c:pt idx="829">
                  <c:v>3328.3351582626092</c:v>
                </c:pt>
                <c:pt idx="830">
                  <c:v>3325.5845997878596</c:v>
                </c:pt>
                <c:pt idx="831">
                  <c:v>3323.3434398888789</c:v>
                </c:pt>
                <c:pt idx="832">
                  <c:v>3321.5934547122174</c:v>
                </c:pt>
                <c:pt idx="833">
                  <c:v>3320.3200934824304</c:v>
                </c:pt>
                <c:pt idx="834">
                  <c:v>3319.5123577047316</c:v>
                </c:pt>
                <c:pt idx="835">
                  <c:v>3319.1627068282442</c:v>
                </c:pt>
                <c:pt idx="836">
                  <c:v>3319.2669895802128</c:v>
                </c:pt>
                <c:pt idx="837">
                  <c:v>3319.8244003730124</c:v>
                </c:pt>
                <c:pt idx="838">
                  <c:v>3320.8374603722905</c:v>
                </c:pt>
                <c:pt idx="839">
                  <c:v>3322.3120229975175</c:v>
                </c:pt>
                <c:pt idx="840">
                  <c:v>3324.25730380698</c:v>
                </c:pt>
                <c:pt idx="841">
                  <c:v>3326.6859348991834</c:v>
                </c:pt>
                <c:pt idx="842">
                  <c:v>3329.6140441431126</c:v>
                </c:pt>
                <c:pt idx="843">
                  <c:v>3333.0613597321535</c:v>
                </c:pt>
                <c:pt idx="844">
                  <c:v>3337.0513407421563</c:v>
                </c:pt>
                <c:pt idx="845">
                  <c:v>3341.611334564453</c:v>
                </c:pt>
                <c:pt idx="846">
                  <c:v>3346.7727622811394</c:v>
                </c:pt>
                <c:pt idx="847">
                  <c:v>3352.5713332540581</c:v>
                </c:pt>
                <c:pt idx="848">
                  <c:v>3359.0472904122712</c:v>
                </c:pt>
                <c:pt idx="849">
                  <c:v>3366.2456879469996</c:v>
                </c:pt>
                <c:pt idx="850">
                  <c:v>3374.2167033597952</c:v>
                </c:pt>
                <c:pt idx="851">
                  <c:v>3383.0159860609165</c:v>
                </c:pt>
                <c:pt idx="852">
                  <c:v>3392.7050449824787</c:v>
                </c:pt>
                <c:pt idx="853">
                  <c:v>3403.3516779570145</c:v>
                </c:pt>
                <c:pt idx="854">
                  <c:v>3415.0304459188624</c:v>
                </c:pt>
                <c:pt idx="855">
                  <c:v>3427.8231953157156</c:v>
                </c:pt>
                <c:pt idx="856">
                  <c:v>3441.8196324732648</c:v>
                </c:pt>
                <c:pt idx="857">
                  <c:v>3457.1179540399626</c:v>
                </c:pt>
                <c:pt idx="858">
                  <c:v>3473.8255380544761</c:v>
                </c:pt>
                <c:pt idx="859">
                  <c:v>3492.0597006286098</c:v>
                </c:pt>
                <c:pt idx="860">
                  <c:v>3511.948523726724</c:v>
                </c:pt>
                <c:pt idx="861">
                  <c:v>3533.6317600526477</c:v>
                </c:pt>
                <c:pt idx="862">
                  <c:v>3557.2618216305777</c:v>
                </c:pt>
                <c:pt idx="863">
                  <c:v>3583.0048592915591</c:v>
                </c:pt>
                <c:pt idx="864">
                  <c:v>3611.0419409560363</c:v>
                </c:pt>
                <c:pt idx="865">
                  <c:v>3641.5703373400756</c:v>
                </c:pt>
                <c:pt idx="866">
                  <c:v>3674.8049245125835</c:v>
                </c:pt>
                <c:pt idx="867">
                  <c:v>3710.9797135977528</c:v>
                </c:pt>
                <c:pt idx="868">
                  <c:v>3750.3495188554639</c:v>
                </c:pt>
                <c:pt idx="869">
                  <c:v>3793.1917763868669</c:v>
                </c:pt>
                <c:pt idx="870">
                  <c:v>3839.8085268069744</c:v>
                </c:pt>
                <c:pt idx="871">
                  <c:v>3890.5285764047253</c:v>
                </c:pt>
                <c:pt idx="872">
                  <c:v>3945.7098525771626</c:v>
                </c:pt>
                <c:pt idx="873">
                  <c:v>4005.7419706812807</c:v>
                </c:pt>
                <c:pt idx="874">
                  <c:v>4071.0490308975382</c:v>
                </c:pt>
                <c:pt idx="875">
                  <c:v>4142.0926652455719</c:v>
                </c:pt>
                <c:pt idx="876">
                  <c:v>4219.3753565377083</c:v>
                </c:pt>
                <c:pt idx="877">
                  <c:v>4303.4440528021587</c:v>
                </c:pt>
                <c:pt idx="878">
                  <c:v>4394.8941025585464</c:v>
                </c:pt>
                <c:pt idx="879">
                  <c:v>4494.3735382881796</c:v>
                </c:pt>
                <c:pt idx="880">
                  <c:v>4602.5877375165919</c:v>
                </c:pt>
                <c:pt idx="881">
                  <c:v>4720.3044931253335</c:v>
                </c:pt>
                <c:pt idx="882">
                  <c:v>4848.3595268463832</c:v>
                </c:pt>
                <c:pt idx="883">
                  <c:v>4987.6624823825605</c:v>
                </c:pt>
                <c:pt idx="884">
                  <c:v>5139.2034372628004</c:v>
                </c:pt>
                <c:pt idx="885">
                  <c:v>5304.0599754091636</c:v>
                </c:pt>
                <c:pt idx="886">
                  <c:v>5483.4048654955359</c:v>
                </c:pt>
                <c:pt idx="887">
                  <c:v>5678.5143935537544</c:v>
                </c:pt>
                <c:pt idx="888">
                  <c:v>5890.7774019729459</c:v>
                </c:pt>
                <c:pt idx="889">
                  <c:v>6121.7050910864618</c:v>
                </c:pt>
                <c:pt idx="890">
                  <c:v>6372.94164399278</c:v>
                </c:pt>
                <c:pt idx="891">
                  <c:v>6646.2757401550043</c:v>
                </c:pt>
                <c:pt idx="892">
                  <c:v>6943.653028706819</c:v>
                </c:pt>
                <c:pt idx="893">
                  <c:v>7267.1896382924397</c:v>
                </c:pt>
                <c:pt idx="894">
                  <c:v>7619.1868067065207</c:v>
                </c:pt>
                <c:pt idx="895">
                  <c:v>8002.14672058832</c:v>
                </c:pt>
                <c:pt idx="896">
                  <c:v>8418.7896629615807</c:v>
                </c:pt>
                <c:pt idx="897">
                  <c:v>8872.0725744839201</c:v>
                </c:pt>
                <c:pt idx="898">
                  <c:v>9365.2091428510139</c:v>
                </c:pt>
                <c:pt idx="899">
                  <c:v>9901.6915438539909</c:v>
                </c:pt>
                <c:pt idx="900">
                  <c:v>10485.313967065456</c:v>
                </c:pt>
                <c:pt idx="901">
                  <c:v>11120.198068973057</c:v>
                </c:pt>
                <c:pt idx="902">
                  <c:v>11810.820506523443</c:v>
                </c:pt>
                <c:pt idx="903">
                  <c:v>12562.042714408743</c:v>
                </c:pt>
                <c:pt idx="904">
                  <c:v>13379.143099936789</c:v>
                </c:pt>
                <c:pt idx="905">
                  <c:v>14267.851839876976</c:v>
                </c:pt>
                <c:pt idx="906">
                  <c:v>15234.388474150937</c:v>
                </c:pt>
                <c:pt idx="907">
                  <c:v>16285.502501504239</c:v>
                </c:pt>
                <c:pt idx="908">
                  <c:v>17428.517192186213</c:v>
                </c:pt>
                <c:pt idx="909">
                  <c:v>18671.376841977893</c:v>
                </c:pt>
                <c:pt idx="910">
                  <c:v>20022.697700393775</c:v>
                </c:pt>
                <c:pt idx="911">
                  <c:v>21491.82281323614</c:v>
                </c:pt>
                <c:pt idx="912">
                  <c:v>23088.881025525061</c:v>
                </c:pt>
                <c:pt idx="913">
                  <c:v>24824.850394703626</c:v>
                </c:pt>
                <c:pt idx="914">
                  <c:v>26711.626265366373</c:v>
                </c:pt>
                <c:pt idx="915">
                  <c:v>28762.094254902742</c:v>
                </c:pt>
                <c:pt idx="916">
                  <c:v>30990.208393571607</c:v>
                </c:pt>
                <c:pt idx="917">
                  <c:v>33411.074651653929</c:v>
                </c:pt>
                <c:pt idx="918">
                  <c:v>36041.040069311341</c:v>
                </c:pt>
                <c:pt idx="919">
                  <c:v>38897.787680242487</c:v>
                </c:pt>
                <c:pt idx="920">
                  <c:v>42000.437386572252</c:v>
                </c:pt>
                <c:pt idx="921">
                  <c:v>45369.652897758744</c:v>
                </c:pt>
                <c:pt idx="922">
                  <c:v>49027.754788485756</c:v>
                </c:pt>
                <c:pt idx="923">
                  <c:v>52998.839657014978</c:v>
                </c:pt>
                <c:pt idx="924">
                  <c:v>57308.905273422766</c:v>
                </c:pt>
                <c:pt idx="925">
                  <c:v>61985.981493254003</c:v>
                </c:pt>
                <c:pt idx="926">
                  <c:v>67060.266572664012</c:v>
                </c:pt>
                <c:pt idx="927">
                  <c:v>72564.26835189086</c:v>
                </c:pt>
                <c:pt idx="928">
                  <c:v>78532.949570213546</c:v>
                </c:pt>
                <c:pt idx="929">
                  <c:v>85003.876332209999</c:v>
                </c:pt>
                <c:pt idx="930">
                  <c:v>92017.368456433265</c:v>
                </c:pt>
                <c:pt idx="931">
                  <c:v>99616.650097405596</c:v>
                </c:pt>
                <c:pt idx="932">
                  <c:v>107847.99863350423</c:v>
                </c:pt>
                <c:pt idx="933">
                  <c:v>116760.88934999138</c:v>
                </c:pt>
                <c:pt idx="934">
                  <c:v>126408.13291108841</c:v>
                </c:pt>
                <c:pt idx="935">
                  <c:v>136846.00200066413</c:v>
                </c:pt>
                <c:pt idx="936">
                  <c:v>148134.34281126846</c:v>
                </c:pt>
                <c:pt idx="937">
                  <c:v>160336.66627021818</c:v>
                </c:pt>
                <c:pt idx="938">
                  <c:v>173520.21300498565</c:v>
                </c:pt>
                <c:pt idx="939">
                  <c:v>187755.98506618664</c:v>
                </c:pt>
                <c:pt idx="940">
                  <c:v>203118.7363460472</c:v>
                </c:pt>
                <c:pt idx="941">
                  <c:v>219686.91245866017</c:v>
                </c:pt>
                <c:pt idx="942">
                  <c:v>237542.5295965914</c:v>
                </c:pt>
                <c:pt idx="943">
                  <c:v>256770.98056476167</c:v>
                </c:pt>
                <c:pt idx="944">
                  <c:v>277460.75484456914</c:v>
                </c:pt>
                <c:pt idx="945">
                  <c:v>299703.05819791486</c:v>
                </c:pt>
                <c:pt idx="946">
                  <c:v>323591.316034958</c:v>
                </c:pt>
                <c:pt idx="947">
                  <c:v>349220.54361018992</c:v>
                </c:pt>
                <c:pt idx="948">
                  <c:v>376686.56516673544</c:v>
                </c:pt>
                <c:pt idx="949">
                  <c:v>406085.06352771044</c:v>
                </c:pt>
                <c:pt idx="950">
                  <c:v>437510.44146789622</c:v>
                </c:pt>
                <c:pt idx="951">
                  <c:v>471054.47664456244</c:v>
                </c:pt>
                <c:pt idx="952">
                  <c:v>506804.75310181465</c:v>
                </c:pt>
                <c:pt idx="953">
                  <c:v>544842.85458788963</c:v>
                </c:pt>
                <c:pt idx="954">
                  <c:v>585242.30835439102</c:v>
                </c:pt>
                <c:pt idx="955">
                  <c:v>628066.27296245587</c:v>
                </c:pt>
                <c:pt idx="956">
                  <c:v>673364.97011919832</c:v>
                </c:pt>
                <c:pt idx="957">
                  <c:v>721172.86890081537</c:v>
                </c:pt>
                <c:pt idx="958">
                  <c:v>771505.6410321719</c:v>
                </c:pt>
                <c:pt idx="959">
                  <c:v>824356.91825740482</c:v>
                </c:pt>
                <c:pt idx="960">
                  <c:v>879694.8972152049</c:v>
                </c:pt>
                <c:pt idx="961">
                  <c:v>937458.85344510525</c:v>
                </c:pt>
                <c:pt idx="962">
                  <c:v>997555.64383568056</c:v>
                </c:pt>
                <c:pt idx="963">
                  <c:v>1059856.2954058098</c:v>
                </c:pt>
                <c:pt idx="964">
                  <c:v>1124192.7969696184</c:v>
                </c:pt>
                <c:pt idx="965">
                  <c:v>1190355.2279063424</c:v>
                </c:pt>
                <c:pt idx="966">
                  <c:v>1258089.3736282685</c:v>
                </c:pt>
                <c:pt idx="967">
                  <c:v>1327094.9888989872</c:v>
                </c:pt>
                <c:pt idx="968">
                  <c:v>1397024.8762531201</c:v>
                </c:pt>
                <c:pt idx="969">
                  <c:v>1467484.9457342455</c:v>
                </c:pt>
                <c:pt idx="970">
                  <c:v>1538035.4124434867</c:v>
                </c:pt>
                <c:pt idx="971">
                  <c:v>1608193.2687086447</c:v>
                </c:pt>
                <c:pt idx="972">
                  <c:v>1677436.1372493906</c:v>
                </c:pt>
                <c:pt idx="973">
                  <c:v>1745207.5703930382</c:v>
                </c:pt>
                <c:pt idx="974">
                  <c:v>1810923.808867638</c:v>
                </c:pt>
                <c:pt idx="975">
                  <c:v>1873981.9535609463</c:v>
                </c:pt>
                <c:pt idx="976">
                  <c:v>1933769.4374207284</c:v>
                </c:pt>
                <c:pt idx="977">
                  <c:v>1989674.6157831203</c:v>
                </c:pt>
                <c:pt idx="978">
                  <c:v>2041098.225932919</c:v>
                </c:pt>
                <c:pt idx="979">
                  <c:v>2087465.4051056802</c:v>
                </c:pt>
                <c:pt idx="980">
                  <c:v>2128237.9049622836</c:v>
                </c:pt>
                <c:pt idx="981">
                  <c:v>2162926.1039715549</c:v>
                </c:pt>
                <c:pt idx="982">
                  <c:v>2191100.4005431794</c:v>
                </c:pt>
                <c:pt idx="983">
                  <c:v>2212401.5714845303</c:v>
                </c:pt>
                <c:pt idx="984">
                  <c:v>2226549.7033918398</c:v>
                </c:pt>
                <c:pt idx="985">
                  <c:v>2233351.3484435612</c:v>
                </c:pt>
                <c:pt idx="986">
                  <c:v>2232704.6188055361</c:v>
                </c:pt>
                <c:pt idx="987">
                  <c:v>2224602.0122405142</c:v>
                </c:pt>
                <c:pt idx="988">
                  <c:v>2209130.8512422279</c:v>
                </c:pt>
                <c:pt idx="989">
                  <c:v>2186471.3140661023</c:v>
                </c:pt>
                <c:pt idx="990">
                  <c:v>2156892.1330293114</c:v>
                </c:pt>
                <c:pt idx="991">
                  <c:v>2120744.1280461298</c:v>
                </c:pt>
                <c:pt idx="992">
                  <c:v>2078451.826565156</c:v>
                </c:pt>
                <c:pt idx="993">
                  <c:v>2030503.4905772451</c:v>
                </c:pt>
                <c:pt idx="994">
                  <c:v>1977439.9237922807</c:v>
                </c:pt>
                <c:pt idx="995">
                  <c:v>1919842.4651809996</c:v>
                </c:pt>
                <c:pt idx="996">
                  <c:v>1858320.5878148156</c:v>
                </c:pt>
                <c:pt idx="997">
                  <c:v>1793499.5145420195</c:v>
                </c:pt>
                <c:pt idx="998">
                  <c:v>1726008.2359515796</c:v>
                </c:pt>
                <c:pt idx="999">
                  <c:v>1656468.2738082658</c:v>
                </c:pt>
                <c:pt idx="1000">
                  <c:v>1585483.478068284</c:v>
                </c:pt>
                <c:pt idx="1001">
                  <c:v>1513631.0816624423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9B-45E4-9E9F-F2AD36B3A5DB}"/>
            </c:ext>
          </c:extLst>
        </c:ser>
        <c:ser>
          <c:idx val="2"/>
          <c:order val="2"/>
          <c:tx>
            <c:strRef>
              <c:f>'SIRS-3'!$F$1</c:f>
              <c:strCache>
                <c:ptCount val="1"/>
                <c:pt idx="0">
                  <c:v>R</c:v>
                </c:pt>
              </c:strCache>
            </c:strRef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'SIRS-3'!$A$2:$A$1003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</c:numCache>
            </c:numRef>
          </c:xVal>
          <c:yVal>
            <c:numRef>
              <c:f>'SIRS-3'!$F$2:$F$1003</c:f>
              <c:numCache>
                <c:formatCode>General</c:formatCode>
                <c:ptCount val="10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217.27107066089968</c:v>
                </c:pt>
                <c:pt idx="21">
                  <c:v>461.69052299425761</c:v>
                </c:pt>
                <c:pt idx="22">
                  <c:v>736.64911596946285</c:v>
                </c:pt>
                <c:pt idx="23">
                  <c:v>1045.9607130479951</c:v>
                </c:pt>
                <c:pt idx="24">
                  <c:v>1393.9149737426774</c:v>
                </c:pt>
                <c:pt idx="25">
                  <c:v>1785.3365794940869</c:v>
                </c:pt>
                <c:pt idx="26">
                  <c:v>2225.6517968361995</c:v>
                </c:pt>
                <c:pt idx="27">
                  <c:v>2720.9632775367782</c:v>
                </c:pt>
                <c:pt idx="28">
                  <c:v>3278.1341032341188</c:v>
                </c:pt>
                <c:pt idx="29">
                  <c:v>3904.8822021863407</c:v>
                </c:pt>
                <c:pt idx="30">
                  <c:v>4609.8863993135001</c:v>
                </c:pt>
                <c:pt idx="31">
                  <c:v>5402.634206336751</c:v>
                </c:pt>
                <c:pt idx="32">
                  <c:v>6292.9452679958822</c:v>
                </c:pt>
                <c:pt idx="33">
                  <c:v>7290.3632517936521</c:v>
                </c:pt>
                <c:pt idx="34">
                  <c:v>8403.3908359558318</c:v>
                </c:pt>
                <c:pt idx="35">
                  <c:v>9639.8947179146562</c:v>
                </c:pt>
                <c:pt idx="36">
                  <c:v>11007.899230959099</c:v>
                </c:pt>
                <c:pt idx="37">
                  <c:v>12516.587850501897</c:v>
                </c:pt>
                <c:pt idx="38">
                  <c:v>14177.280702490931</c:v>
                </c:pt>
                <c:pt idx="39">
                  <c:v>16003.281175863303</c:v>
                </c:pt>
                <c:pt idx="40">
                  <c:v>18009.650783487825</c:v>
                </c:pt>
                <c:pt idx="41">
                  <c:v>20212.896766966678</c:v>
                </c:pt>
                <c:pt idx="42">
                  <c:v>22630.825845045219</c:v>
                </c:pt>
                <c:pt idx="43">
                  <c:v>25282.612166575891</c:v>
                </c:pt>
                <c:pt idx="44">
                  <c:v>28188.86853051704</c:v>
                </c:pt>
                <c:pt idx="45">
                  <c:v>31371.72990273797</c:v>
                </c:pt>
                <c:pt idx="46">
                  <c:v>34854.963620975323</c:v>
                </c:pt>
                <c:pt idx="47">
                  <c:v>38664.121534554455</c:v>
                </c:pt>
                <c:pt idx="48">
                  <c:v>42826.743094369056</c:v>
                </c:pt>
                <c:pt idx="49">
                  <c:v>47372.603128677889</c:v>
                </c:pt>
                <c:pt idx="50">
                  <c:v>52333.983167578132</c:v>
                </c:pt>
                <c:pt idx="51">
                  <c:v>57745.938346359027</c:v>
                </c:pt>
                <c:pt idx="52">
                  <c:v>63646.537123622024</c:v>
                </c:pt>
                <c:pt idx="53">
                  <c:v>70077.068978602503</c:v>
                </c:pt>
                <c:pt idx="54">
                  <c:v>77082.231428806394</c:v>
                </c:pt>
                <c:pt idx="55">
                  <c:v>84710.31654641332</c:v>
                </c:pt>
                <c:pt idx="56">
                  <c:v>93013.415480608906</c:v>
                </c:pt>
                <c:pt idx="57">
                  <c:v>102047.64972577036</c:v>
                </c:pt>
                <c:pt idx="58">
                  <c:v>111873.42953147815</c:v>
                </c:pt>
                <c:pt idx="59">
                  <c:v>122555.73457165118</c:v>
                </c:pt>
                <c:pt idx="60">
                  <c:v>134164.41067506591</c:v>
                </c:pt>
                <c:pt idx="61">
                  <c:v>146774.47691473138</c:v>
                </c:pt>
                <c:pt idx="62">
                  <c:v>160466.43732338049</c:v>
                </c:pt>
                <c:pt idx="63">
                  <c:v>175326.59105712106</c:v>
                </c:pt>
                <c:pt idx="64">
                  <c:v>191447.33431950762</c:v>
                </c:pt>
                <c:pt idx="65">
                  <c:v>208927.44729473387</c:v>
                </c:pt>
                <c:pt idx="66">
                  <c:v>227872.35974901001</c:v>
                </c:pt>
                <c:pt idx="67">
                  <c:v>248394.38935728293</c:v>
                </c:pt>
                <c:pt idx="68">
                  <c:v>270612.94666224829</c:v>
                </c:pt>
                <c:pt idx="69">
                  <c:v>294654.69953565823</c:v>
                </c:pt>
                <c:pt idx="70">
                  <c:v>320653.68809072557</c:v>
                </c:pt>
                <c:pt idx="71">
                  <c:v>348751.3784994575</c:v>
                </c:pt>
                <c:pt idx="72">
                  <c:v>379096.6415256738</c:v>
                </c:pt>
                <c:pt idx="73">
                  <c:v>411845.63914715941</c:v>
                </c:pt>
                <c:pt idx="74">
                  <c:v>447161.60058780649</c:v>
                </c:pt>
                <c:pt idx="75">
                  <c:v>485214.46743537596</c:v>
                </c:pt>
                <c:pt idx="76">
                  <c:v>526180.38624611462</c:v>
                </c:pt>
                <c:pt idx="77">
                  <c:v>570241.02611985547</c:v>
                </c:pt>
                <c:pt idx="78">
                  <c:v>617582.698217778</c:v>
                </c:pt>
                <c:pt idx="79">
                  <c:v>668395.25419773697</c:v>
                </c:pt>
                <c:pt idx="80">
                  <c:v>722870.7412049626</c:v>
                </c:pt>
                <c:pt idx="81">
                  <c:v>781201.79255265184</c:v>
                </c:pt>
                <c:pt idx="82">
                  <c:v>843579.73575821647</c:v>
                </c:pt>
                <c:pt idx="83">
                  <c:v>910192.40339503484</c:v>
                </c:pt>
                <c:pt idx="84">
                  <c:v>981221.63752183784</c:v>
                </c:pt>
                <c:pt idx="85">
                  <c:v>1056840.4854989813</c:v>
                </c:pt>
                <c:pt idx="86">
                  <c:v>1137210.0939842514</c:v>
                </c:pt>
                <c:pt idx="87">
                  <c:v>1222476.3189270487</c:v>
                </c:pt>
                <c:pt idx="88">
                  <c:v>1312766.0824337816</c:v>
                </c:pt>
                <c:pt idx="89">
                  <c:v>1408183.5222916228</c:v>
                </c:pt>
                <c:pt idx="90">
                  <c:v>1508805.9963674839</c:v>
                </c:pt>
                <c:pt idx="91">
                  <c:v>1614680.0215017765</c:v>
                </c:pt>
                <c:pt idx="92">
                  <c:v>1725817.2441398841</c:v>
                </c:pt>
                <c:pt idx="93">
                  <c:v>1842190.5568244308</c:v>
                </c:pt>
                <c:pt idx="94">
                  <c:v>1963730.4896497908</c:v>
                </c:pt>
                <c:pt idx="95">
                  <c:v>2090322.0175442141</c:v>
                </c:pt>
                <c:pt idx="96">
                  <c:v>2221801.9313977244</c:v>
                </c:pt>
                <c:pt idx="97">
                  <c:v>2357956.922214658</c:v>
                </c:pt>
                <c:pt idx="98">
                  <c:v>2498522.5214004642</c:v>
                </c:pt>
                <c:pt idx="99">
                  <c:v>2643183.0260445825</c:v>
                </c:pt>
                <c:pt idx="100">
                  <c:v>2791572.5151279503</c:v>
                </c:pt>
                <c:pt idx="101">
                  <c:v>2943277.0310402773</c:v>
                </c:pt>
                <c:pt idx="102">
                  <c:v>3097837.961403646</c:v>
                </c:pt>
                <c:pt idx="103">
                  <c:v>3254756.610472661</c:v>
                </c:pt>
                <c:pt idx="104">
                  <c:v>3413499.8995459033</c:v>
                </c:pt>
                <c:pt idx="105">
                  <c:v>3573507.0847222945</c:v>
                </c:pt>
                <c:pt idx="106">
                  <c:v>3734197.3312343243</c:v>
                </c:pt>
                <c:pt idx="107">
                  <c:v>3894977.9399077329</c:v>
                </c:pt>
                <c:pt idx="108">
                  <c:v>4055252.9862924754</c:v>
                </c:pt>
                <c:pt idx="109">
                  <c:v>4214432.109450832</c:v>
                </c:pt>
                <c:pt idx="110">
                  <c:v>4371939.1772546684</c:v>
                </c:pt>
                <c:pt idx="111">
                  <c:v>4527220.5592979817</c:v>
                </c:pt>
                <c:pt idx="112">
                  <c:v>4679752.7569973664</c:v>
                </c:pt>
                <c:pt idx="113">
                  <c:v>4829049.1718206787</c:v>
                </c:pt>
                <c:pt idx="114">
                  <c:v>4974665.8345358633</c:v>
                </c:pt>
                <c:pt idx="115">
                  <c:v>5116205.9678243892</c:v>
                </c:pt>
                <c:pt idx="116">
                  <c:v>5253323.3080243664</c:v>
                </c:pt>
                <c:pt idx="117">
                  <c:v>5385724.165525673</c:v>
                </c:pt>
                <c:pt idx="118">
                  <c:v>5513168.2540420592</c:v>
                </c:pt>
                <c:pt idx="119">
                  <c:v>5635468.3637678931</c:v>
                </c:pt>
                <c:pt idx="120">
                  <c:v>5752488.990154163</c:v>
                </c:pt>
                <c:pt idx="121">
                  <c:v>5864144.0574076632</c:v>
                </c:pt>
                <c:pt idx="122">
                  <c:v>5970393.8933677031</c:v>
                </c:pt>
                <c:pt idx="123">
                  <c:v>6071241.6204463793</c:v>
                </c:pt>
                <c:pt idx="124">
                  <c:v>6166729.1267509833</c:v>
                </c:pt>
                <c:pt idx="125">
                  <c:v>6256932.773701245</c:v>
                </c:pt>
                <c:pt idx="126">
                  <c:v>6341958.9830234954</c:v>
                </c:pt>
                <c:pt idx="127">
                  <c:v>6421939.8286397122</c:v>
                </c:pt>
                <c:pt idx="128">
                  <c:v>6497028.7392939059</c:v>
                </c:pt>
                <c:pt idx="129">
                  <c:v>6567396.3972156243</c:v>
                </c:pt>
                <c:pt idx="130">
                  <c:v>6633226.8979081931</c:v>
                </c:pt>
                <c:pt idx="131">
                  <c:v>6694714.2171879252</c:v>
                </c:pt>
                <c:pt idx="132">
                  <c:v>6752059.0145323612</c:v>
                </c:pt>
                <c:pt idx="133">
                  <c:v>6805465.787008333</c:v>
                </c:pt>
                <c:pt idx="134">
                  <c:v>6855140.375714357</c:v>
                </c:pt>
                <c:pt idx="135">
                  <c:v>6901287.8167834505</c:v>
                </c:pt>
                <c:pt idx="136">
                  <c:v>6944110.5214209501</c:v>
                </c:pt>
                <c:pt idx="137">
                  <c:v>6983806.7639805255</c:v>
                </c:pt>
                <c:pt idx="138">
                  <c:v>7020569.4534439379</c:v>
                </c:pt>
                <c:pt idx="139">
                  <c:v>7054585.1615792252</c:v>
                </c:pt>
                <c:pt idx="140">
                  <c:v>7086033.3802223932</c:v>
                </c:pt>
                <c:pt idx="141">
                  <c:v>7115085.980290317</c:v>
                </c:pt>
                <c:pt idx="142">
                  <c:v>7141906.8460446466</c:v>
                </c:pt>
                <c:pt idx="143">
                  <c:v>7166651.6595765445</c:v>
                </c:pt>
                <c:pt idx="144">
                  <c:v>7189467.8122915197</c:v>
                </c:pt>
                <c:pt idx="145">
                  <c:v>7210494.4221961284</c:v>
                </c:pt>
                <c:pt idx="146">
                  <c:v>7229862.4379076399</c:v>
                </c:pt>
                <c:pt idx="147">
                  <c:v>7247694.8124342933</c:v>
                </c:pt>
                <c:pt idx="148">
                  <c:v>7264106.7318413397</c:v>
                </c:pt>
                <c:pt idx="149">
                  <c:v>7279205.8858797271</c:v>
                </c:pt>
                <c:pt idx="150">
                  <c:v>7293092.7694794042</c:v>
                </c:pt>
                <c:pt idx="151">
                  <c:v>7305861.0056796279</c:v>
                </c:pt>
                <c:pt idx="152">
                  <c:v>7317597.6820763322</c:v>
                </c:pt>
                <c:pt idx="153">
                  <c:v>7328383.6942107361</c:v>
                </c:pt>
                <c:pt idx="154">
                  <c:v>7338294.0905086873</c:v>
                </c:pt>
                <c:pt idx="155">
                  <c:v>7347398.4144150214</c:v>
                </c:pt>
                <c:pt idx="156">
                  <c:v>7355761.0402622009</c:v>
                </c:pt>
                <c:pt idx="157">
                  <c:v>7363441.5001796521</c:v>
                </c:pt>
                <c:pt idx="158">
                  <c:v>7370494.8000020729</c:v>
                </c:pt>
                <c:pt idx="159">
                  <c:v>7376971.7226840295</c:v>
                </c:pt>
                <c:pt idx="160">
                  <c:v>7382919.1181864524</c:v>
                </c:pt>
                <c:pt idx="161">
                  <c:v>7388380.1791795203</c:v>
                </c:pt>
                <c:pt idx="162">
                  <c:v>7393394.7022164259</c:v>
                </c:pt>
                <c:pt idx="163">
                  <c:v>7397999.3342831768</c:v>
                </c:pt>
                <c:pt idx="164">
                  <c:v>7402227.804829577</c:v>
                </c:pt>
                <c:pt idx="165">
                  <c:v>7406111.1435434828</c:v>
                </c:pt>
                <c:pt idx="166">
                  <c:v>7409677.8842511289</c:v>
                </c:pt>
                <c:pt idx="167">
                  <c:v>7412954.255416709</c:v>
                </c:pt>
                <c:pt idx="168">
                  <c:v>7415964.3577796156</c:v>
                </c:pt>
                <c:pt idx="169">
                  <c:v>7418730.3297122251</c:v>
                </c:pt>
                <c:pt idx="170">
                  <c:v>7421272.5009086961</c:v>
                </c:pt>
                <c:pt idx="171">
                  <c:v>7423609.535029144</c:v>
                </c:pt>
                <c:pt idx="172">
                  <c:v>7425758.5619265242</c:v>
                </c:pt>
                <c:pt idx="173">
                  <c:v>7427735.3000779143</c:v>
                </c:pt>
                <c:pt idx="174">
                  <c:v>7429554.1698295539</c:v>
                </c:pt>
                <c:pt idx="175">
                  <c:v>7431228.3980476009</c:v>
                </c:pt>
                <c:pt idx="176">
                  <c:v>7432770.1147454092</c:v>
                </c:pt>
                <c:pt idx="177">
                  <c:v>7434190.4422343355</c:v>
                </c:pt>
                <c:pt idx="178">
                  <c:v>7435499.5773195075</c:v>
                </c:pt>
                <c:pt idx="179">
                  <c:v>7436706.8670353787</c:v>
                </c:pt>
                <c:pt idx="180">
                  <c:v>7437820.8783888044</c:v>
                </c:pt>
                <c:pt idx="181">
                  <c:v>7438849.4625502722</c:v>
                </c:pt>
                <c:pt idx="182">
                  <c:v>7439799.8139071632</c:v>
                </c:pt>
                <c:pt idx="183">
                  <c:v>7440678.5243667681</c:v>
                </c:pt>
                <c:pt idx="184">
                  <c:v>7441491.6332714511</c:v>
                </c:pt>
                <c:pt idx="185">
                  <c:v>7442244.6732639913</c:v>
                </c:pt>
                <c:pt idx="186">
                  <c:v>7442942.7124178186</c:v>
                </c:pt>
                <c:pt idx="187">
                  <c:v>7443590.3929247046</c:v>
                </c:pt>
                <c:pt idx="188">
                  <c:v>7444191.9666114664</c:v>
                </c:pt>
                <c:pt idx="189">
                  <c:v>7444751.3275374155</c:v>
                </c:pt>
                <c:pt idx="190">
                  <c:v>7445272.0419056425</c:v>
                </c:pt>
                <c:pt idx="191">
                  <c:v>7445757.3755037393</c:v>
                </c:pt>
                <c:pt idx="192">
                  <c:v>7446210.3188731968</c:v>
                </c:pt>
                <c:pt idx="193">
                  <c:v>7446633.6103914222</c:v>
                </c:pt>
                <c:pt idx="194">
                  <c:v>7447029.7574360957</c:v>
                </c:pt>
                <c:pt idx="195">
                  <c:v>7447401.0557883307</c:v>
                </c:pt>
                <c:pt idx="196">
                  <c:v>7447749.6074187933</c:v>
                </c:pt>
                <c:pt idx="197">
                  <c:v>7448077.3367895382</c:v>
                </c:pt>
                <c:pt idx="198">
                  <c:v>7448386.005793727</c:v>
                </c:pt>
                <c:pt idx="199">
                  <c:v>7448677.227445621</c:v>
                </c:pt>
                <c:pt idx="200">
                  <c:v>7448952.4784241952</c:v>
                </c:pt>
                <c:pt idx="201">
                  <c:v>7449213.1105653634</c:v>
                </c:pt>
                <c:pt idx="202">
                  <c:v>7449460.3613900896</c:v>
                </c:pt>
                <c:pt idx="203">
                  <c:v>7449695.3637485597</c:v>
                </c:pt>
                <c:pt idx="204">
                  <c:v>7449919.154654026</c:v>
                </c:pt>
                <c:pt idx="205">
                  <c:v>7450132.6833739048</c:v>
                </c:pt>
                <c:pt idx="206">
                  <c:v>7450336.8188401526</c:v>
                </c:pt>
                <c:pt idx="207">
                  <c:v>7450532.3564358316</c:v>
                </c:pt>
                <c:pt idx="208">
                  <c:v>7450720.0242100693</c:v>
                </c:pt>
                <c:pt idx="209">
                  <c:v>7450898.3158585997</c:v>
                </c:pt>
                <c:pt idx="210">
                  <c:v>7451061.0517406892</c:v>
                </c:pt>
                <c:pt idx="211">
                  <c:v>7451196.8067758279</c:v>
                </c:pt>
                <c:pt idx="212">
                  <c:v>7451288.2658915771</c:v>
                </c:pt>
                <c:pt idx="213">
                  <c:v>7451322.3616209468</c:v>
                </c:pt>
                <c:pt idx="214">
                  <c:v>7451292.9867948489</c:v>
                </c:pt>
                <c:pt idx="215">
                  <c:v>7451201.8727267943</c:v>
                </c:pt>
                <c:pt idx="216">
                  <c:v>7451057.4037151625</c:v>
                </c:pt>
                <c:pt idx="217">
                  <c:v>7450864.5919236755</c:v>
                </c:pt>
                <c:pt idx="218">
                  <c:v>7450624.6625717338</c:v>
                </c:pt>
                <c:pt idx="219">
                  <c:v>7450334.5868232399</c:v>
                </c:pt>
                <c:pt idx="220">
                  <c:v>7449988.7313301023</c:v>
                </c:pt>
                <c:pt idx="221">
                  <c:v>7449580.7274617115</c:v>
                </c:pt>
                <c:pt idx="222">
                  <c:v>7449103.4384595696</c:v>
                </c:pt>
                <c:pt idx="223">
                  <c:v>7448548.9968303535</c:v>
                </c:pt>
                <c:pt idx="224">
                  <c:v>7447908.946378015</c:v>
                </c:pt>
                <c:pt idx="225">
                  <c:v>7447174.4818941932</c:v>
                </c:pt>
                <c:pt idx="226">
                  <c:v>7446336.7218589056</c:v>
                </c:pt>
                <c:pt idx="227">
                  <c:v>7445386.8829931235</c:v>
                </c:pt>
                <c:pt idx="228">
                  <c:v>7444316.2438410204</c:v>
                </c:pt>
                <c:pt idx="229">
                  <c:v>7443115.8638025764</c:v>
                </c:pt>
                <c:pt idx="230">
                  <c:v>7441776.1275220579</c:v>
                </c:pt>
                <c:pt idx="231">
                  <c:v>7440286.2817840436</c:v>
                </c:pt>
                <c:pt idx="232">
                  <c:v>7438634.1004628036</c:v>
                </c:pt>
                <c:pt idx="233">
                  <c:v>7436805.7383122146</c:v>
                </c:pt>
                <c:pt idx="234">
                  <c:v>7434785.7413473809</c:v>
                </c:pt>
                <c:pt idx="235">
                  <c:v>7432557.1182328556</c:v>
                </c:pt>
                <c:pt idx="236">
                  <c:v>7430101.3983227946</c:v>
                </c:pt>
                <c:pt idx="237">
                  <c:v>7427398.6350331958</c:v>
                </c:pt>
                <c:pt idx="238">
                  <c:v>7424427.3504924895</c:v>
                </c:pt>
                <c:pt idx="239">
                  <c:v>7421164.4334506467</c:v>
                </c:pt>
                <c:pt idx="240">
                  <c:v>7417584.9978562528</c:v>
                </c:pt>
                <c:pt idx="241">
                  <c:v>7413662.2063477831</c:v>
                </c:pt>
                <c:pt idx="242">
                  <c:v>7409367.0629865825</c:v>
                </c:pt>
                <c:pt idx="243">
                  <c:v>7404668.1838427642</c:v>
                </c:pt>
                <c:pt idx="244">
                  <c:v>7399531.5581231816</c:v>
                </c:pt>
                <c:pt idx="245">
                  <c:v>7393920.3121892</c:v>
                </c:pt>
                <c:pt idx="246">
                  <c:v>7387794.4840684747</c:v>
                </c:pt>
                <c:pt idx="247">
                  <c:v>7381110.8089805953</c:v>
                </c:pt>
                <c:pt idx="248">
                  <c:v>7373822.5100087812</c:v>
                </c:pt>
                <c:pt idx="249">
                  <c:v>7365879.0848116335</c:v>
                </c:pt>
                <c:pt idx="250">
                  <c:v>7357226.0797759378</c:v>
                </c:pt>
                <c:pt idx="251">
                  <c:v>7347804.8462245231</c:v>
                </c:pt>
                <c:pt idx="252">
                  <c:v>7337552.2773889648</c:v>
                </c:pt>
                <c:pt idx="253">
                  <c:v>7326400.5283159921</c:v>
                </c:pt>
                <c:pt idx="254">
                  <c:v>7314276.7231099736</c:v>
                </c:pt>
                <c:pt idx="255">
                  <c:v>7301102.6550534256</c:v>
                </c:pt>
                <c:pt idx="256">
                  <c:v>7286794.4856429538</c:v>
                </c:pt>
                <c:pt idx="257">
                  <c:v>7271262.4487931449</c:v>
                </c:pt>
                <c:pt idx="258">
                  <c:v>7254410.5665573496</c:v>
                </c:pt>
                <c:pt idx="259">
                  <c:v>7236136.3827729197</c:v>
                </c:pt>
                <c:pt idx="260">
                  <c:v>7216330.7211696682</c:v>
                </c:pt>
                <c:pt idx="261">
                  <c:v>7194877.4748604074</c:v>
                </c:pt>
                <c:pt idx="262">
                  <c:v>7171653.4349388136</c:v>
                </c:pt>
                <c:pt idx="263">
                  <c:v>7146528.167229115</c:v>
                </c:pt>
                <c:pt idx="264">
                  <c:v>7119363.9480158277</c:v>
                </c:pt>
                <c:pt idx="265">
                  <c:v>7090015.7716657668</c:v>
                </c:pt>
                <c:pt idx="266">
                  <c:v>7058331.4452227661</c:v>
                </c:pt>
                <c:pt idx="267">
                  <c:v>7024151.7871082434</c:v>
                </c:pt>
                <c:pt idx="268">
                  <c:v>6987310.9488543458</c:v>
                </c:pt>
                <c:pt idx="269">
                  <c:v>6947636.880245056</c:v>
                </c:pt>
                <c:pt idx="270">
                  <c:v>6904951.9592911303</c:v>
                </c:pt>
                <c:pt idx="271">
                  <c:v>6859073.8090638379</c:v>
                </c:pt>
                <c:pt idx="272">
                  <c:v>6809816.3234822005</c:v>
                </c:pt>
                <c:pt idx="273">
                  <c:v>6756990.9235752514</c:v>
                </c:pt>
                <c:pt idx="274">
                  <c:v>6700408.0643751211</c:v>
                </c:pt>
                <c:pt idx="275">
                  <c:v>6639879.0102588087</c:v>
                </c:pt>
                <c:pt idx="276">
                  <c:v>6575217.8930454347</c:v>
                </c:pt>
                <c:pt idx="277">
                  <c:v>6506244.0622630185</c:v>
                </c:pt>
                <c:pt idx="278">
                  <c:v>6432784.7305270368</c:v>
                </c:pt>
                <c:pt idx="279">
                  <c:v>6354677.9087614408</c:v>
                </c:pt>
                <c:pt idx="280">
                  <c:v>6271775.6159474375</c:v>
                </c:pt>
                <c:pt idx="281">
                  <c:v>6183947.336210954</c:v>
                </c:pt>
                <c:pt idx="282">
                  <c:v>6091083.6824902631</c:v>
                </c:pt>
                <c:pt idx="283">
                  <c:v>5993100.2110507581</c:v>
                </c:pt>
                <c:pt idx="284">
                  <c:v>5889941.3152002795</c:v>
                </c:pt>
                <c:pt idx="285">
                  <c:v>5781584.110359489</c:v>
                </c:pt>
                <c:pt idx="286">
                  <c:v>5668042.2069986649</c:v>
                </c:pt>
                <c:pt idx="287">
                  <c:v>5549369.2538774209</c:v>
                </c:pt>
                <c:pt idx="288">
                  <c:v>5425662.1226653922</c:v>
                </c:pt>
                <c:pt idx="289">
                  <c:v>5297063.5976046892</c:v>
                </c:pt>
                <c:pt idx="290">
                  <c:v>5163764.4316178178</c:v>
                </c:pt>
                <c:pt idx="291">
                  <c:v>5026004.634275862</c:v>
                </c:pt>
                <c:pt idx="292">
                  <c:v>4884073.8681977373</c:v>
                </c:pt>
                <c:pt idx="293">
                  <c:v>4738310.8492712332</c:v>
                </c:pt>
                <c:pt idx="294">
                  <c:v>4589101.6726133665</c:v>
                </c:pt>
                <c:pt idx="295">
                  <c:v>4436877.0198949771</c:v>
                </c:pt>
                <c:pt idx="296">
                  <c:v>4282108.2433945453</c:v>
                </c:pt>
                <c:pt idx="297">
                  <c:v>4125302.3661541217</c:v>
                </c:pt>
                <c:pt idx="298">
                  <c:v>3966996.0835754573</c:v>
                </c:pt>
                <c:pt idx="299">
                  <c:v>3807748.8970005997</c:v>
                </c:pt>
                <c:pt idx="300">
                  <c:v>3648135.5513487072</c:v>
                </c:pt>
                <c:pt idx="301">
                  <c:v>3488737.9838535823</c:v>
                </c:pt>
                <c:pt idx="302">
                  <c:v>3330137.0167989531</c:v>
                </c:pt>
                <c:pt idx="303">
                  <c:v>3172904.0418805075</c:v>
                </c:pt>
                <c:pt idx="304">
                  <c:v>3017592.9462107131</c:v>
                </c:pt>
                <c:pt idx="305">
                  <c:v>2864732.5197137725</c:v>
                </c:pt>
                <c:pt idx="306">
                  <c:v>2714819.5613813461</c:v>
                </c:pt>
                <c:pt idx="307">
                  <c:v>2568312.8691256843</c:v>
                </c:pt>
                <c:pt idx="308">
                  <c:v>2425628.2570792683</c:v>
                </c:pt>
                <c:pt idx="309">
                  <c:v>2287134.6979805613</c:v>
                </c:pt>
                <c:pt idx="310">
                  <c:v>2153151.6398419025</c:v>
                </c:pt>
                <c:pt idx="311">
                  <c:v>2023947.4984783891</c:v>
                </c:pt>
                <c:pt idx="312">
                  <c:v>1899739.2834569854</c:v>
                </c:pt>
                <c:pt idx="313">
                  <c:v>1780693.2768735543</c:v>
                </c:pt>
                <c:pt idx="314">
                  <c:v>1666926.6537102293</c:v>
                </c:pt>
                <c:pt idx="315">
                  <c:v>1558509.9102894594</c:v>
                </c:pt>
                <c:pt idx="316">
                  <c:v>1455469.9537544039</c:v>
                </c:pt>
                <c:pt idx="317">
                  <c:v>1357793.7001824556</c:v>
                </c:pt>
                <c:pt idx="318">
                  <c:v>1265432.0310006861</c:v>
                </c:pt>
                <c:pt idx="319">
                  <c:v>1178303.9655950789</c:v>
                </c:pt>
                <c:pt idx="320">
                  <c:v>1096300.9209740479</c:v>
                </c:pt>
                <c:pt idx="321">
                  <c:v>1019290.945595745</c:v>
                </c:pt>
                <c:pt idx="322">
                  <c:v>947122.83260128205</c:v>
                </c:pt>
                <c:pt idx="323">
                  <c:v>879630.036471662</c:v>
                </c:pt>
                <c:pt idx="324">
                  <c:v>816634.33551603497</c:v>
                </c:pt>
                <c:pt idx="325">
                  <c:v>757949.19981098536</c:v>
                </c:pt>
                <c:pt idx="326">
                  <c:v>703382.83969032217</c:v>
                </c:pt>
                <c:pt idx="327">
                  <c:v>652740.92329635576</c:v>
                </c:pt>
                <c:pt idx="328">
                  <c:v>605828.96289880597</c:v>
                </c:pt>
                <c:pt idx="329">
                  <c:v>562454.3786690454</c:v>
                </c:pt>
                <c:pt idx="330">
                  <c:v>522428.25548061106</c:v>
                </c:pt>
                <c:pt idx="331">
                  <c:v>485566.81328368699</c:v>
                </c:pt>
                <c:pt idx="332">
                  <c:v>451692.61490869755</c:v>
                </c:pt>
                <c:pt idx="333">
                  <c:v>420635.53704908153</c:v>
                </c:pt>
                <c:pt idx="334">
                  <c:v>392233.53091273917</c:v>
                </c:pt>
                <c:pt idx="335">
                  <c:v>366333.19885883224</c:v>
                </c:pt>
                <c:pt idx="336">
                  <c:v>342790.21247217024</c:v>
                </c:pt>
                <c:pt idx="337">
                  <c:v>321469.59616428788</c:v>
                </c:pt>
                <c:pt idx="338">
                  <c:v>302245.89869192737</c:v>
                </c:pt>
                <c:pt idx="339">
                  <c:v>285003.27308420697</c:v>
                </c:pt>
                <c:pt idx="340">
                  <c:v>269635.48347610823</c:v>
                </c:pt>
                <c:pt idx="341">
                  <c:v>256045.85534018543</c:v>
                </c:pt>
                <c:pt idx="342">
                  <c:v>244147.18365119505</c:v>
                </c:pt>
                <c:pt idx="343">
                  <c:v>233861.61165198323</c:v>
                </c:pt>
                <c:pt idx="344">
                  <c:v>225120.49114066767</c:v>
                </c:pt>
                <c:pt idx="345">
                  <c:v>217864.2335839232</c:v>
                </c:pt>
                <c:pt idx="346">
                  <c:v>212042.15988442852</c:v>
                </c:pt>
                <c:pt idx="347">
                  <c:v>207612.35529028301</c:v>
                </c:pt>
                <c:pt idx="348">
                  <c:v>204541.53472296297</c:v>
                </c:pt>
                <c:pt idx="349">
                  <c:v>202804.92270667636</c:v>
                </c:pt>
                <c:pt idx="350">
                  <c:v>202386.15109152792</c:v>
                </c:pt>
                <c:pt idx="351">
                  <c:v>203277.17685961313</c:v>
                </c:pt>
                <c:pt idx="352">
                  <c:v>205478.221469777</c:v>
                </c:pt>
                <c:pt idx="353">
                  <c:v>208997.73241545021</c:v>
                </c:pt>
                <c:pt idx="354">
                  <c:v>213852.36692263294</c:v>
                </c:pt>
                <c:pt idx="355">
                  <c:v>220066.99698372508</c:v>
                </c:pt>
                <c:pt idx="356">
                  <c:v>227674.73418977199</c:v>
                </c:pt>
                <c:pt idx="357">
                  <c:v>236716.97207157264</c:v>
                </c:pt>
                <c:pt idx="358">
                  <c:v>247243.4428724483</c:v>
                </c:pt>
                <c:pt idx="359">
                  <c:v>259312.28483671273</c:v>
                </c:pt>
                <c:pt idx="360">
                  <c:v>272990.11519373371</c:v>
                </c:pt>
                <c:pt idx="361">
                  <c:v>288352.10303536733</c:v>
                </c:pt>
                <c:pt idx="362">
                  <c:v>305482.03521422611</c:v>
                </c:pt>
                <c:pt idx="363">
                  <c:v>324472.36722452234</c:v>
                </c:pt>
                <c:pt idx="364">
                  <c:v>345424.24976292189</c:v>
                </c:pt>
                <c:pt idx="365">
                  <c:v>368447.52030597883</c:v>
                </c:pt>
                <c:pt idx="366">
                  <c:v>393660.64759192889</c:v>
                </c:pt>
                <c:pt idx="367">
                  <c:v>421190.61537486047</c:v>
                </c:pt>
                <c:pt idx="368">
                  <c:v>451172.73025575123</c:v>
                </c:pt>
                <c:pt idx="369">
                  <c:v>483750.33682714193</c:v>
                </c:pt>
                <c:pt idx="370">
                  <c:v>519074.42185059009</c:v>
                </c:pt>
                <c:pt idx="371">
                  <c:v>557303.08778978186</c:v>
                </c:pt>
                <c:pt idx="372">
                  <c:v>598600.87483774254</c:v>
                </c:pt>
                <c:pt idx="373">
                  <c:v>643137.9097154201</c:v>
                </c:pt>
                <c:pt idx="374">
                  <c:v>691088.85911454167</c:v>
                </c:pt>
                <c:pt idx="375">
                  <c:v>742631.66586559708</c:v>
                </c:pt>
                <c:pt idx="376">
                  <c:v>797946.04690801096</c:v>
                </c:pt>
                <c:pt idx="377">
                  <c:v>857211.73411644506</c:v>
                </c:pt>
                <c:pt idx="378">
                  <c:v>920606.44219695532</c:v>
                </c:pt>
                <c:pt idx="379">
                  <c:v>988303.55241135112</c:v>
                </c:pt>
                <c:pt idx="380">
                  <c:v>1060469.5070050482</c:v>
                </c:pt>
                <c:pt idx="381">
                  <c:v>1137260.9170576406</c:v>
                </c:pt>
                <c:pt idx="382">
                  <c:v>1218821.3961454178</c:v>
                </c:pt>
                <c:pt idx="383">
                  <c:v>1305278.1437181188</c:v>
                </c:pt>
                <c:pt idx="384">
                  <c:v>1396738.3153541002</c:v>
                </c:pt>
                <c:pt idx="385">
                  <c:v>1493285.2318336375</c:v>
                </c:pt>
                <c:pt idx="386">
                  <c:v>1594974.4948558542</c:v>
                </c:pt>
                <c:pt idx="387">
                  <c:v>1701830.0936281465</c:v>
                </c:pt>
                <c:pt idx="388">
                  <c:v>1813840.6026862122</c:v>
                </c:pt>
                <c:pt idx="389">
                  <c:v>1930955.5861733458</c:v>
                </c:pt>
                <c:pt idx="390">
                  <c:v>2053082.3362698404</c:v>
                </c:pt>
                <c:pt idx="391">
                  <c:v>2180083.0822550552</c:v>
                </c:pt>
                <c:pt idx="392">
                  <c:v>2311772.8105117278</c:v>
                </c:pt>
                <c:pt idx="393">
                  <c:v>2447917.8334241509</c:v>
                </c:pt>
                <c:pt idx="394">
                  <c:v>2588235.2355599809</c:v>
                </c:pt>
                <c:pt idx="395">
                  <c:v>2732393.3080803645</c:v>
                </c:pt>
                <c:pt idx="396">
                  <c:v>2880013.0567904306</c:v>
                </c:pt>
                <c:pt idx="397">
                  <c:v>3030670.8360068053</c:v>
                </c:pt>
                <c:pt idx="398">
                  <c:v>3183902.1205282095</c:v>
                </c:pt>
                <c:pt idx="399">
                  <c:v>3339206.3831745218</c:v>
                </c:pt>
                <c:pt idx="400">
                  <c:v>3496052.9979536333</c:v>
                </c:pt>
                <c:pt idx="401">
                  <c:v>3653888.0417521726</c:v>
                </c:pt>
                <c:pt idx="402">
                  <c:v>3812141.8236276787</c:v>
                </c:pt>
                <c:pt idx="403">
                  <c:v>3970236.9334153584</c:v>
                </c:pt>
                <c:pt idx="404">
                  <c:v>4127596.5732732927</c:v>
                </c:pt>
                <c:pt idx="405">
                  <c:v>4283652.9192194045</c:v>
                </c:pt>
                <c:pt idx="406">
                  <c:v>4437855.2560825879</c:v>
                </c:pt>
                <c:pt idx="407">
                  <c:v>4589677.639031372</c:v>
                </c:pt>
                <c:pt idx="408">
                  <c:v>4738625.8573380401</c:v>
                </c:pt>
                <c:pt idx="409">
                  <c:v>4884243.5096683716</c:v>
                </c:pt>
                <c:pt idx="410">
                  <c:v>5026117.0425060876</c:v>
                </c:pt>
                <c:pt idx="411">
                  <c:v>5163879.6512903031</c:v>
                </c:pt>
                <c:pt idx="412">
                  <c:v>5297213.9941462465</c:v>
                </c:pt>
                <c:pt idx="413">
                  <c:v>5425853.717442845</c:v>
                </c:pt>
                <c:pt idx="414">
                  <c:v>5549583.8378624693</c:v>
                </c:pt>
                <c:pt idx="415">
                  <c:v>5668240.0648254594</c:v>
                </c:pt>
                <c:pt idx="416">
                  <c:v>5781707.178293841</c:v>
                </c:pt>
                <c:pt idx="417">
                  <c:v>5889916.5992748141</c:v>
                </c:pt>
                <c:pt idx="418">
                  <c:v>5992843.3035911499</c:v>
                </c:pt>
                <c:pt idx="419">
                  <c:v>6090502.2341690315</c:v>
                </c:pt>
                <c:pt idx="420">
                  <c:v>6182944.3642090885</c:v>
                </c:pt>
                <c:pt idx="421">
                  <c:v>6270252.5544926981</c:v>
                </c:pt>
                <c:pt idx="422">
                  <c:v>6352537.3342516739</c:v>
                </c:pt>
                <c:pt idx="423">
                  <c:v>6429932.7180424836</c:v>
                </c:pt>
                <c:pt idx="424">
                  <c:v>6502592.1523691136</c:v>
                </c:pt>
                <c:pt idx="425">
                  <c:v>6570684.6666582543</c:v>
                </c:pt>
                <c:pt idx="426">
                  <c:v>6634391.2846329613</c:v>
                </c:pt>
                <c:pt idx="427">
                  <c:v>6693901.734922654</c:v>
                </c:pt>
                <c:pt idx="428">
                  <c:v>6749411.4844033793</c:v>
                </c:pt>
                <c:pt idx="429">
                  <c:v>6801119.1045764992</c:v>
                </c:pt>
                <c:pt idx="430">
                  <c:v>6849223.9703764264</c:v>
                </c:pt>
                <c:pt idx="431">
                  <c:v>6893924.2821154585</c:v>
                </c:pt>
                <c:pt idx="432">
                  <c:v>6935415.3946880167</c:v>
                </c:pt>
                <c:pt idx="433">
                  <c:v>6973888.4334584447</c:v>
                </c:pt>
                <c:pt idx="434">
                  <c:v>7009529.173196679</c:v>
                </c:pt>
                <c:pt idx="435">
                  <c:v>7042517.1547400663</c:v>
                </c:pt>
                <c:pt idx="436">
                  <c:v>7073025.0134874331</c:v>
                </c:pt>
                <c:pt idx="437">
                  <c:v>7101217.9941307418</c:v>
                </c:pt>
                <c:pt idx="438">
                  <c:v>7127253.6269832216</c:v>
                </c:pt>
                <c:pt idx="439">
                  <c:v>7151281.5426825248</c:v>
                </c:pt>
                <c:pt idx="440">
                  <c:v>7173443.4037745744</c:v>
                </c:pt>
                <c:pt idx="441">
                  <c:v>7193872.9335885998</c:v>
                </c:pt>
                <c:pt idx="442">
                  <c:v>7212696.0247932617</c:v>
                </c:pt>
                <c:pt idx="443">
                  <c:v>7230030.9119989574</c:v>
                </c:pt>
                <c:pt idx="444">
                  <c:v>7245988.3946842328</c:v>
                </c:pt>
                <c:pt idx="445">
                  <c:v>7260672.0985344434</c:v>
                </c:pt>
                <c:pt idx="446">
                  <c:v>7274178.7649620986</c:v>
                </c:pt>
                <c:pt idx="447">
                  <c:v>7286598.5601158105</c:v>
                </c:pt>
                <c:pt idx="448">
                  <c:v>7298015.3960719258</c:v>
                </c:pt>
                <c:pt idx="449">
                  <c:v>7308507.2581397668</c:v>
                </c:pt>
                <c:pt idx="450">
                  <c:v>7318146.533302458</c:v>
                </c:pt>
                <c:pt idx="451">
                  <c:v>7327000.3357683476</c:v>
                </c:pt>
                <c:pt idx="452">
                  <c:v>7335130.8264328316</c:v>
                </c:pt>
                <c:pt idx="453">
                  <c:v>7342595.5237579243</c:v>
                </c:pt>
                <c:pt idx="454">
                  <c:v>7349447.6041785777</c:v>
                </c:pt>
                <c:pt idx="455">
                  <c:v>7355736.1906519551</c:v>
                </c:pt>
                <c:pt idx="456">
                  <c:v>7361506.6283895457</c:v>
                </c:pt>
                <c:pt idx="457">
                  <c:v>7366800.7471625889</c:v>
                </c:pt>
                <c:pt idx="458">
                  <c:v>7371657.1098583713</c:v>
                </c:pt>
                <c:pt idx="459">
                  <c:v>7376111.2471973905</c:v>
                </c:pt>
                <c:pt idx="460">
                  <c:v>7380195.8787070261</c:v>
                </c:pt>
                <c:pt idx="461">
                  <c:v>7383941.1201933548</c:v>
                </c:pt>
                <c:pt idx="462">
                  <c:v>7387374.6780652739</c:v>
                </c:pt>
                <c:pt idx="463">
                  <c:v>7390522.0309495572</c:v>
                </c:pt>
                <c:pt idx="464">
                  <c:v>7393406.5990966968</c:v>
                </c:pt>
                <c:pt idx="465">
                  <c:v>7396049.9021192575</c:v>
                </c:pt>
                <c:pt idx="466">
                  <c:v>7398471.7056306722</c:v>
                </c:pt>
                <c:pt idx="467">
                  <c:v>7400690.15736573</c:v>
                </c:pt>
                <c:pt idx="468">
                  <c:v>7402721.9133671345</c:v>
                </c:pt>
                <c:pt idx="469">
                  <c:v>7404582.2548174281</c:v>
                </c:pt>
                <c:pt idx="470">
                  <c:v>7406285.1960842069</c:v>
                </c:pt>
                <c:pt idx="471">
                  <c:v>7407843.5845303005</c:v>
                </c:pt>
                <c:pt idx="472">
                  <c:v>7409269.1926207598</c:v>
                </c:pt>
                <c:pt idx="473">
                  <c:v>7410572.8028360531</c:v>
                </c:pt>
                <c:pt idx="474">
                  <c:v>7411764.2858767295</c:v>
                </c:pt>
                <c:pt idx="475">
                  <c:v>7412852.6726195505</c:v>
                </c:pt>
                <c:pt idx="476">
                  <c:v>7413846.2202593312</c:v>
                </c:pt>
                <c:pt idx="477">
                  <c:v>7414752.4730448416</c:v>
                </c:pt>
                <c:pt idx="478">
                  <c:v>7415578.3179914709</c:v>
                </c:pt>
                <c:pt idx="479">
                  <c:v>7416330.0359281413</c:v>
                </c:pt>
                <c:pt idx="480">
                  <c:v>7417013.3482114216</c:v>
                </c:pt>
                <c:pt idx="481">
                  <c:v>7417633.4594160561</c:v>
                </c:pt>
                <c:pt idx="482">
                  <c:v>7418195.0962882144</c:v>
                </c:pt>
                <c:pt idx="483">
                  <c:v>7418702.5432258761</c:v>
                </c:pt>
                <c:pt idx="484">
                  <c:v>7419159.6745297648</c:v>
                </c:pt>
                <c:pt idx="485">
                  <c:v>7419569.9836483113</c:v>
                </c:pt>
                <c:pt idx="486">
                  <c:v>7419936.6096210862</c:v>
                </c:pt>
                <c:pt idx="487">
                  <c:v>7420262.3609071197</c:v>
                </c:pt>
                <c:pt idx="488">
                  <c:v>7420549.7367673991</c:v>
                </c:pt>
                <c:pt idx="489">
                  <c:v>7420800.9463545755</c:v>
                </c:pt>
                <c:pt idx="490">
                  <c:v>7421017.9256475111</c:v>
                </c:pt>
                <c:pt idx="491">
                  <c:v>7421202.352353679</c:v>
                </c:pt>
                <c:pt idx="492">
                  <c:v>7421355.6588884983</c:v>
                </c:pt>
                <c:pt idx="493">
                  <c:v>7421479.043527497</c:v>
                </c:pt>
                <c:pt idx="494">
                  <c:v>7421573.479814549</c:v>
                </c:pt>
                <c:pt idx="495">
                  <c:v>7421639.7242974034</c:v>
                </c:pt>
                <c:pt idx="496">
                  <c:v>7421678.322650156</c:v>
                </c:pt>
                <c:pt idx="497">
                  <c:v>7421689.6142312065</c:v>
                </c:pt>
                <c:pt idx="498">
                  <c:v>7421673.7351144981</c:v>
                </c:pt>
                <c:pt idx="499">
                  <c:v>7421630.6196214436</c:v>
                </c:pt>
                <c:pt idx="500">
                  <c:v>7421560.0003707549</c:v>
                </c:pt>
                <c:pt idx="501">
                  <c:v>7421461.4068534253</c:v>
                </c:pt>
                <c:pt idx="502">
                  <c:v>7421334.1625302602</c:v>
                </c:pt>
                <c:pt idx="503">
                  <c:v>7421177.380439504</c:v>
                </c:pt>
                <c:pt idx="504">
                  <c:v>7420989.9572922979</c:v>
                </c:pt>
                <c:pt idx="505">
                  <c:v>7420770.566023712</c:v>
                </c:pt>
                <c:pt idx="506">
                  <c:v>7420517.6467569899</c:v>
                </c:pt>
                <c:pt idx="507">
                  <c:v>7420229.396128213</c:v>
                </c:pt>
                <c:pt idx="508">
                  <c:v>7419903.7549079107</c:v>
                </c:pt>
                <c:pt idx="509">
                  <c:v>7419538.3938450264</c:v>
                </c:pt>
                <c:pt idx="510">
                  <c:v>7419130.6976470845</c:v>
                </c:pt>
                <c:pt idx="511">
                  <c:v>7418677.7469983818</c:v>
                </c:pt>
                <c:pt idx="512">
                  <c:v>7418176.2985054245</c:v>
                </c:pt>
                <c:pt idx="513">
                  <c:v>7417622.7624456817</c:v>
                </c:pt>
                <c:pt idx="514">
                  <c:v>7417013.1781819789</c:v>
                </c:pt>
                <c:pt idx="515">
                  <c:v>7416343.1870904891</c:v>
                </c:pt>
                <c:pt idx="516">
                  <c:v>7415608.0028353045</c:v>
                </c:pt>
                <c:pt idx="517">
                  <c:v>7414802.3788069636</c:v>
                </c:pt>
                <c:pt idx="518">
                  <c:v>7413920.5725261038</c:v>
                </c:pt>
                <c:pt idx="519">
                  <c:v>7412956.3067965982</c:v>
                </c:pt>
                <c:pt idx="520">
                  <c:v>7411902.7273751488</c:v>
                </c:pt>
                <c:pt idx="521">
                  <c:v>7410752.3569064001</c:v>
                </c:pt>
                <c:pt idx="522">
                  <c:v>7409497.0448542526</c:v>
                </c:pt>
                <c:pt idx="523">
                  <c:v>7408127.913141259</c:v>
                </c:pt>
                <c:pt idx="524">
                  <c:v>7406635.2971889339</c:v>
                </c:pt>
                <c:pt idx="525">
                  <c:v>7405008.6820325749</c:v>
                </c:pt>
                <c:pt idx="526">
                  <c:v>7403236.6331650643</c:v>
                </c:pt>
                <c:pt idx="527">
                  <c:v>7401306.7217452554</c:v>
                </c:pt>
                <c:pt idx="528">
                  <c:v>7399205.443788345</c:v>
                </c:pt>
                <c:pt idx="529">
                  <c:v>7396918.1329384223</c:v>
                </c:pt>
                <c:pt idx="530">
                  <c:v>7394428.8664077446</c:v>
                </c:pt>
                <c:pt idx="531">
                  <c:v>7391720.3636537474</c:v>
                </c:pt>
                <c:pt idx="532">
                  <c:v>7388773.8773541432</c:v>
                </c:pt>
                <c:pt idx="533">
                  <c:v>7385569.0762335993</c:v>
                </c:pt>
                <c:pt idx="534">
                  <c:v>7382083.9192934046</c:v>
                </c:pt>
                <c:pt idx="535">
                  <c:v>7378294.5209996123</c:v>
                </c:pt>
                <c:pt idx="536">
                  <c:v>7374175.0069967881</c:v>
                </c:pt>
                <c:pt idx="537">
                  <c:v>7369697.359935482</c:v>
                </c:pt>
                <c:pt idx="538">
                  <c:v>7364831.2550340053</c:v>
                </c:pt>
                <c:pt idx="539">
                  <c:v>7359543.8850413188</c:v>
                </c:pt>
                <c:pt idx="540">
                  <c:v>7353799.7743307017</c:v>
                </c:pt>
                <c:pt idx="541">
                  <c:v>7347560.5819364982</c:v>
                </c:pt>
                <c:pt idx="542">
                  <c:v>7340784.8934523268</c:v>
                </c:pt>
                <c:pt idx="543">
                  <c:v>7333428.0018428285</c:v>
                </c:pt>
                <c:pt idx="544">
                  <c:v>7325441.677387015</c:v>
                </c:pt>
                <c:pt idx="545">
                  <c:v>7316773.9271747572</c:v>
                </c:pt>
                <c:pt idx="546">
                  <c:v>7307368.744824863</c:v>
                </c:pt>
                <c:pt idx="547">
                  <c:v>7297165.8513897462</c:v>
                </c:pt>
                <c:pt idx="548">
                  <c:v>7286100.4287649486</c:v>
                </c:pt>
                <c:pt idx="549">
                  <c:v>7274102.8473390136</c:v>
                </c:pt>
                <c:pt idx="550">
                  <c:v>7261098.3901082296</c:v>
                </c:pt>
                <c:pt idx="551">
                  <c:v>7247006.9760493757</c:v>
                </c:pt>
                <c:pt idx="552">
                  <c:v>7231742.8861996951</c:v>
                </c:pt>
                <c:pt idx="553">
                  <c:v>7215214.4966442734</c:v>
                </c:pt>
                <c:pt idx="554">
                  <c:v>7197324.0234632082</c:v>
                </c:pt>
                <c:pt idx="555">
                  <c:v>7177967.285649565</c:v>
                </c:pt>
                <c:pt idx="556">
                  <c:v>7157033.493076684</c:v>
                </c:pt>
                <c:pt idx="557">
                  <c:v>7134405.0677695172</c:v>
                </c:pt>
                <c:pt idx="558">
                  <c:v>7109957.5080144163</c:v>
                </c:pt>
                <c:pt idx="559">
                  <c:v>7083559.3062144378</c:v>
                </c:pt>
                <c:pt idx="560">
                  <c:v>7055071.9328447916</c:v>
                </c:pt>
                <c:pt idx="561">
                  <c:v>7024349.9003581945</c:v>
                </c:pt>
                <c:pt idx="562">
                  <c:v>6991240.9223941378</c:v>
                </c:pt>
                <c:pt idx="563">
                  <c:v>6955586.1851076232</c:v>
                </c:pt>
                <c:pt idx="564">
                  <c:v>6917220.7487844927</c:v>
                </c:pt>
                <c:pt idx="565">
                  <c:v>6875974.099067376</c:v>
                </c:pt>
                <c:pt idx="566">
                  <c:v>6831670.8679748774</c:v>
                </c:pt>
                <c:pt idx="567">
                  <c:v>6784131.7453333866</c:v>
                </c:pt>
                <c:pt idx="568">
                  <c:v>6733174.6011124961</c:v>
                </c:pt>
                <c:pt idx="569">
                  <c:v>6678615.8383001341</c:v>
                </c:pt>
                <c:pt idx="570">
                  <c:v>6620271.9941963255</c:v>
                </c:pt>
                <c:pt idx="571">
                  <c:v>6557961.6051608222</c:v>
                </c:pt>
                <c:pt idx="572">
                  <c:v>6491507.345736444</c:v>
                </c:pt>
                <c:pt idx="573">
                  <c:v>6420738.4475172404</c:v>
                </c:pt>
                <c:pt idx="574">
                  <c:v>6345493.395998653</c:v>
                </c:pt>
                <c:pt idx="575">
                  <c:v>6265622.8948460529</c:v>
                </c:pt>
                <c:pt idx="576">
                  <c:v>6180993.076531644</c:v>
                </c:pt>
                <c:pt idx="577">
                  <c:v>6091488.9261994455</c:v>
                </c:pt>
                <c:pt idx="578">
                  <c:v>5997017.8721295549</c:v>
                </c:pt>
                <c:pt idx="579">
                  <c:v>5897513.481638859</c:v>
                </c:pt>
                <c:pt idx="580">
                  <c:v>5792939.1861933218</c:v>
                </c:pt>
                <c:pt idx="581">
                  <c:v>5683291.9446077207</c:v>
                </c:pt>
                <c:pt idx="582">
                  <c:v>5568605.7393303793</c:v>
                </c:pt>
                <c:pt idx="583">
                  <c:v>5448954.788955994</c:v>
                </c:pt>
                <c:pt idx="584">
                  <c:v>5324456.3513823496</c:v>
                </c:pt>
                <c:pt idx="585">
                  <c:v>5195272.9875643235</c:v>
                </c:pt>
                <c:pt idx="586">
                  <c:v>5061614.1567051206</c:v>
                </c:pt>
                <c:pt idx="587">
                  <c:v>4923737.0208858959</c:v>
                </c:pt>
                <c:pt idx="588">
                  <c:v>4781946.3512229901</c:v>
                </c:pt>
                <c:pt idx="589">
                  <c:v>4636593.4489228092</c:v>
                </c:pt>
                <c:pt idx="590">
                  <c:v>4488074.0228589317</c:v>
                </c:pt>
                <c:pt idx="591">
                  <c:v>4336824.9997536242</c:v>
                </c:pt>
                <c:pt idx="592">
                  <c:v>4183320.2823613798</c:v>
                </c:pt>
                <c:pt idx="593">
                  <c:v>4028065.5133398874</c:v>
                </c:pt>
                <c:pt idx="594">
                  <c:v>3871591.9454244031</c:v>
                </c:pt>
                <c:pt idx="595">
                  <c:v>3714449.5594773591</c:v>
                </c:pt>
                <c:pt idx="596">
                  <c:v>3557199.6082664728</c:v>
                </c:pt>
                <c:pt idx="597">
                  <c:v>3400406.7928857808</c:v>
                </c:pt>
                <c:pt idx="598">
                  <c:v>3244631.2984233899</c:v>
                </c:pt>
                <c:pt idx="599">
                  <c:v>3090420.9242565352</c:v>
                </c:pt>
                <c:pt idx="600">
                  <c:v>2938303.5414526495</c:v>
                </c:pt>
                <c:pt idx="601">
                  <c:v>2788780.0952724018</c:v>
                </c:pt>
                <c:pt idx="602">
                  <c:v>2642318.3456698521</c:v>
                </c:pt>
                <c:pt idx="603">
                  <c:v>2499347.5047052926</c:v>
                </c:pt>
                <c:pt idx="604">
                  <c:v>2360253.8892763597</c:v>
                </c:pt>
                <c:pt idx="605">
                  <c:v>2225377.6632646802</c:v>
                </c:pt>
                <c:pt idx="606">
                  <c:v>2095010.6979500283</c:v>
                </c:pt>
                <c:pt idx="607">
                  <c:v>1969395.5360993645</c:v>
                </c:pt>
                <c:pt idx="608">
                  <c:v>1848725.4058860783</c:v>
                </c:pt>
                <c:pt idx="609">
                  <c:v>1733145.1976124817</c:v>
                </c:pt>
                <c:pt idx="610">
                  <c:v>1622753.2903569497</c:v>
                </c:pt>
                <c:pt idx="611">
                  <c:v>1517604.0977596892</c:v>
                </c:pt>
                <c:pt idx="612">
                  <c:v>1417711.1921985236</c:v>
                </c:pt>
                <c:pt idx="613">
                  <c:v>1323050.8640623749</c:v>
                </c:pt>
                <c:pt idx="614">
                  <c:v>1233565.9767742807</c:v>
                </c:pt>
                <c:pt idx="615">
                  <c:v>1149169.9874494513</c:v>
                </c:pt>
                <c:pt idx="616">
                  <c:v>1069751.0162684079</c:v>
                </c:pt>
                <c:pt idx="617">
                  <c:v>995175.86346401239</c:v>
                </c:pt>
                <c:pt idx="618">
                  <c:v>925293.89001831273</c:v>
                </c:pt>
                <c:pt idx="619">
                  <c:v>859940.69565562764</c:v>
                </c:pt>
                <c:pt idx="620">
                  <c:v>798941.54461970774</c:v>
                </c:pt>
                <c:pt idx="621">
                  <c:v>742114.50537087361</c:v>
                </c:pt>
                <c:pt idx="622">
                  <c:v>689273.28428228549</c:v>
                </c:pt>
                <c:pt idx="623">
                  <c:v>640229.74539383186</c:v>
                </c:pt>
                <c:pt idx="624">
                  <c:v>594796.11820086476</c:v>
                </c:pt>
                <c:pt idx="625">
                  <c:v>552786.90334479243</c:v>
                </c:pt>
                <c:pt idx="626">
                  <c:v>514020.49205899192</c:v>
                </c:pt>
                <c:pt idx="627">
                  <c:v>478320.51949468197</c:v>
                </c:pt>
                <c:pt idx="628">
                  <c:v>445516.97483065707</c:v>
                </c:pt>
                <c:pt idx="629">
                  <c:v>415447.09259499965</c:v>
                </c:pt>
                <c:pt idx="630">
                  <c:v>387956.05012995133</c:v>
                </c:pt>
                <c:pt idx="631">
                  <c:v>362897.49583247153</c:v>
                </c:pt>
                <c:pt idx="632">
                  <c:v>340133.93190026842</c:v>
                </c:pt>
                <c:pt idx="633">
                  <c:v>319536.9739782355</c:v>
                </c:pt>
                <c:pt idx="634">
                  <c:v>300987.50847828004</c:v>
                </c:pt>
                <c:pt idx="635">
                  <c:v>284375.76655509864</c:v>
                </c:pt>
                <c:pt idx="636">
                  <c:v>269601.33185555547</c:v>
                </c:pt>
                <c:pt idx="637">
                  <c:v>256573.09729188401</c:v>
                </c:pt>
                <c:pt idx="638">
                  <c:v>245209.1842716879</c:v>
                </c:pt>
                <c:pt idx="639">
                  <c:v>235436.83608714049</c:v>
                </c:pt>
                <c:pt idx="640">
                  <c:v>227192.29554492777</c:v>
                </c:pt>
                <c:pt idx="641">
                  <c:v>220420.67541957571</c:v>
                </c:pt>
                <c:pt idx="642">
                  <c:v>215075.82893955277</c:v>
                </c:pt>
                <c:pt idx="643">
                  <c:v>211120.22626508246</c:v>
                </c:pt>
                <c:pt idx="644">
                  <c:v>208524.84178116795</c:v>
                </c:pt>
                <c:pt idx="645">
                  <c:v>207269.05599756821</c:v>
                </c:pt>
                <c:pt idx="646">
                  <c:v>207340.57490551469</c:v>
                </c:pt>
                <c:pt idx="647">
                  <c:v>208735.36877327069</c:v>
                </c:pt>
                <c:pt idx="648">
                  <c:v>211457.63155261221</c:v>
                </c:pt>
                <c:pt idx="649">
                  <c:v>215519.76129876479</c:v>
                </c:pt>
                <c:pt idx="650">
                  <c:v>220942.36125985617</c:v>
                </c:pt>
                <c:pt idx="651">
                  <c:v>227754.26055117365</c:v>
                </c:pt>
                <c:pt idx="652">
                  <c:v>235992.55257737162</c:v>
                </c:pt>
                <c:pt idx="653">
                  <c:v>245702.64858568349</c:v>
                </c:pt>
                <c:pt idx="654">
                  <c:v>256938.34290934273</c:v>
                </c:pt>
                <c:pt idx="655">
                  <c:v>269761.88557806693</c:v>
                </c:pt>
                <c:pt idx="656">
                  <c:v>284244.05701833626</c:v>
                </c:pt>
                <c:pt idx="657">
                  <c:v>300464.23852902517</c:v>
                </c:pt>
                <c:pt idx="658">
                  <c:v>318510.47108912707</c:v>
                </c:pt>
                <c:pt idx="659">
                  <c:v>338479.49382878089</c:v>
                </c:pt>
                <c:pt idx="660">
                  <c:v>360476.75217213627</c:v>
                </c:pt>
                <c:pt idx="661">
                  <c:v>384616.36424628412</c:v>
                </c:pt>
                <c:pt idx="662">
                  <c:v>411021.03265755181</c:v>
                </c:pt>
                <c:pt idx="663">
                  <c:v>439821.8871872829</c:v>
                </c:pt>
                <c:pt idx="664">
                  <c:v>471158.24238753656</c:v>
                </c:pt>
                <c:pt idx="665">
                  <c:v>505177.25251033588</c:v>
                </c:pt>
                <c:pt idx="666">
                  <c:v>542033.44474548812</c:v>
                </c:pt>
                <c:pt idx="667">
                  <c:v>581888.11045312462</c:v>
                </c:pt>
                <c:pt idx="668">
                  <c:v>624908.53305969073</c:v>
                </c:pt>
                <c:pt idx="669">
                  <c:v>671267.0306635123</c:v>
                </c:pt>
                <c:pt idx="670">
                  <c:v>721139.79131379398</c:v>
                </c:pt>
                <c:pt idx="671">
                  <c:v>774705.4795517067</c:v>
                </c:pt>
                <c:pt idx="672">
                  <c:v>832143.59431934112</c:v>
                </c:pt>
                <c:pt idx="673">
                  <c:v>893632.56095002196</c:v>
                </c:pt>
                <c:pt idx="674">
                  <c:v>959347.54385469516</c:v>
                </c:pt>
                <c:pt idx="675">
                  <c:v>1029457.9719090099</c:v>
                </c:pt>
                <c:pt idx="676">
                  <c:v>1104124.7755953835</c:v>
                </c:pt>
                <c:pt idx="677">
                  <c:v>1183497.3437899258</c:v>
                </c:pt>
                <c:pt idx="678">
                  <c:v>1267710.218761977</c:v>
                </c:pt>
                <c:pt idx="679">
                  <c:v>1356879.5604327093</c:v>
                </c:pt>
                <c:pt idx="680">
                  <c:v>1451099.4250497541</c:v>
                </c:pt>
                <c:pt idx="681">
                  <c:v>1550437.9188519756</c:v>
                </c:pt>
                <c:pt idx="682">
                  <c:v>1654933.3035166757</c:v>
                </c:pt>
                <c:pt idx="683">
                  <c:v>1764590.1464993649</c:v>
                </c:pt>
                <c:pt idx="684">
                  <c:v>1879375.6248951352</c:v>
                </c:pt>
                <c:pt idx="685">
                  <c:v>1999216.1050923816</c:v>
                </c:pt>
                <c:pt idx="686">
                  <c:v>2123994.1310373535</c:v>
                </c:pt>
                <c:pt idx="687">
                  <c:v>2253545.9600942037</c:v>
                </c:pt>
                <c:pt idx="688">
                  <c:v>2387659.7860062397</c:v>
                </c:pt>
                <c:pt idx="689">
                  <c:v>2526074.782218683</c:v>
                </c:pt>
                <c:pt idx="690">
                  <c:v>2668481.0849670251</c:v>
                </c:pt>
                <c:pt idx="691">
                  <c:v>2814520.8136385786</c:v>
                </c:pt>
                <c:pt idx="692">
                  <c:v>2963790.1960891453</c:v>
                </c:pt>
                <c:pt idx="693">
                  <c:v>3115842.8295870014</c:v>
                </c:pt>
                <c:pt idx="694">
                  <c:v>3270194.065284784</c:v>
                </c:pt>
                <c:pt idx="695">
                  <c:v>3426326.4576610918</c:v>
                </c:pt>
                <c:pt idx="696">
                  <c:v>3583696.1728542456</c:v>
                </c:pt>
                <c:pt idx="697">
                  <c:v>3741740.2042311714</c:v>
                </c:pt>
                <c:pt idx="698">
                  <c:v>3899884.2030264586</c:v>
                </c:pt>
                <c:pt idx="699">
                  <c:v>4057550.699427295</c:v>
                </c:pt>
                <c:pt idx="700">
                  <c:v>4214167.4675961314</c:v>
                </c:pt>
                <c:pt idx="701">
                  <c:v>4369175.7786227688</c:v>
                </c:pt>
                <c:pt idx="702">
                  <c:v>4522038.2891663434</c:v>
                </c:pt>
                <c:pt idx="703">
                  <c:v>4672246.3304373417</c:v>
                </c:pt>
                <c:pt idx="704">
                  <c:v>4819326.3910003761</c:v>
                </c:pt>
                <c:pt idx="705">
                  <c:v>4962845.6255530501</c:v>
                </c:pt>
                <c:pt idx="706">
                  <c:v>5102416.2675543092</c:v>
                </c:pt>
                <c:pt idx="707">
                  <c:v>5237698.8731167195</c:v>
                </c:pt>
                <c:pt idx="708">
                  <c:v>5368404.3736159736</c:v>
                </c:pt>
                <c:pt idx="709">
                  <c:v>5494294.9618843794</c:v>
                </c:pt>
                <c:pt idx="710">
                  <c:v>5615183.8789830664</c:v>
                </c:pt>
                <c:pt idx="711">
                  <c:v>5730934.2033817209</c:v>
                </c:pt>
                <c:pt idx="712">
                  <c:v>5841456.7706589429</c:v>
                </c:pt>
                <c:pt idx="713">
                  <c:v>5946707.3690803656</c:v>
                </c:pt>
                <c:pt idx="714">
                  <c:v>6046683.3648252636</c:v>
                </c:pt>
                <c:pt idx="715">
                  <c:v>6141419.9110022923</c:v>
                </c:pt>
                <c:pt idx="716">
                  <c:v>6230985.8881267859</c:v>
                </c:pt>
                <c:pt idx="717">
                  <c:v>6315479.7118806839</c:v>
                </c:pt>
                <c:pt idx="718">
                  <c:v>6395025.1282858895</c:v>
                </c:pt>
                <c:pt idx="719">
                  <c:v>6469767.0983904563</c:v>
                </c:pt>
                <c:pt idx="720">
                  <c:v>6539867.8555428516</c:v>
                </c:pt>
                <c:pt idx="721">
                  <c:v>6605503.1994450605</c:v>
                </c:pt>
                <c:pt idx="722">
                  <c:v>6666859.0733137829</c:v>
                </c:pt>
                <c:pt idx="723">
                  <c:v>6724128.4542708229</c:v>
                </c:pt>
                <c:pt idx="724">
                  <c:v>6777508.5729235737</c:v>
                </c:pt>
                <c:pt idx="725">
                  <c:v>6827198.4661751045</c:v>
                </c:pt>
                <c:pt idx="726">
                  <c:v>6873396.8576466115</c:v>
                </c:pt>
                <c:pt idx="727">
                  <c:v>6916300.3526047971</c:v>
                </c:pt>
                <c:pt idx="728">
                  <c:v>6956101.9287796095</c:v>
                </c:pt>
                <c:pt idx="729">
                  <c:v>6992989.7006984074</c:v>
                </c:pt>
                <c:pt idx="730">
                  <c:v>7027145.9328916902</c:v>
                </c:pt>
                <c:pt idx="731">
                  <c:v>7058746.2762806229</c:v>
                </c:pt>
                <c:pt idx="732">
                  <c:v>7087959.2019873653</c:v>
                </c:pt>
                <c:pt idx="733">
                  <c:v>7114945.6074870983</c:v>
                </c:pt>
                <c:pt idx="734">
                  <c:v>7139858.5712446347</c:v>
                </c:pt>
                <c:pt idx="735">
                  <c:v>7162843.2335769702</c:v>
                </c:pt>
                <c:pt idx="736">
                  <c:v>7184036.783314297</c:v>
                </c:pt>
                <c:pt idx="737">
                  <c:v>7203568.531781706</c:v>
                </c:pt>
                <c:pt idx="738">
                  <c:v>7221560.0576031758</c:v>
                </c:pt>
                <c:pt idx="739">
                  <c:v>7238125.4077717597</c:v>
                </c:pt>
                <c:pt idx="740">
                  <c:v>7253371.3422869574</c:v>
                </c:pt>
                <c:pt idx="741">
                  <c:v>7267397.6113995612</c:v>
                </c:pt>
                <c:pt idx="742">
                  <c:v>7280297.2561057545</c:v>
                </c:pt>
                <c:pt idx="743">
                  <c:v>7292156.9239856098</c:v>
                </c:pt>
                <c:pt idx="744">
                  <c:v>7303057.1937835561</c:v>
                </c:pt>
                <c:pt idx="745">
                  <c:v>7313072.9032825995</c:v>
                </c:pt>
                <c:pt idx="746">
                  <c:v>7322273.4760365589</c:v>
                </c:pt>
                <c:pt idx="747">
                  <c:v>7330723.243404394</c:v>
                </c:pt>
                <c:pt idx="748">
                  <c:v>7338481.7590884734</c:v>
                </c:pt>
                <c:pt idx="749">
                  <c:v>7345604.1040255958</c:v>
                </c:pt>
                <c:pt idx="750">
                  <c:v>7352141.180027267</c:v>
                </c:pt>
                <c:pt idx="751">
                  <c:v>7358139.9910252886</c:v>
                </c:pt>
                <c:pt idx="752">
                  <c:v>7363643.911160823</c:v>
                </c:pt>
                <c:pt idx="753">
                  <c:v>7368692.9392696479</c:v>
                </c:pt>
                <c:pt idx="754">
                  <c:v>7373323.9395725131</c:v>
                </c:pt>
                <c:pt idx="755">
                  <c:v>7377570.8685854971</c:v>
                </c:pt>
                <c:pt idx="756">
                  <c:v>7381464.9884285368</c:v>
                </c:pt>
                <c:pt idx="757">
                  <c:v>7385035.0668373518</c:v>
                </c:pt>
                <c:pt idx="758">
                  <c:v>7388307.5642806226</c:v>
                </c:pt>
                <c:pt idx="759">
                  <c:v>7391306.8086555144</c:v>
                </c:pt>
                <c:pt idx="760">
                  <c:v>7394055.1580848293</c:v>
                </c:pt>
                <c:pt idx="761">
                  <c:v>7396573.1523720166</c:v>
                </c:pt>
                <c:pt idx="762">
                  <c:v>7398879.6536890808</c:v>
                </c:pt>
                <c:pt idx="763">
                  <c:v>7400991.9770799698</c:v>
                </c:pt>
                <c:pt idx="764">
                  <c:v>7402926.0113604963</c:v>
                </c:pt>
                <c:pt idx="765">
                  <c:v>7404696.3309872188</c:v>
                </c:pt>
                <c:pt idx="766">
                  <c:v>7406316.2994536264</c:v>
                </c:pt>
                <c:pt idx="767">
                  <c:v>7407798.1647537649</c:v>
                </c:pt>
                <c:pt idx="768">
                  <c:v>7409153.1474321736</c:v>
                </c:pt>
                <c:pt idx="769">
                  <c:v>7410391.5217156811</c:v>
                </c:pt>
                <c:pt idx="770">
                  <c:v>7411522.6901978608</c:v>
                </c:pt>
                <c:pt idx="771">
                  <c:v>7412555.2525214553</c:v>
                </c:pt>
                <c:pt idx="772">
                  <c:v>7413497.0684782676</c:v>
                </c:pt>
                <c:pt idx="773">
                  <c:v>7414355.3159202626</c:v>
                </c:pt>
                <c:pt idx="774">
                  <c:v>7415136.5438502468</c:v>
                </c:pt>
                <c:pt idx="775">
                  <c:v>7415846.7210356696</c:v>
                </c:pt>
                <c:pt idx="776">
                  <c:v>7416491.2804649947</c:v>
                </c:pt>
                <c:pt idx="777">
                  <c:v>7417075.1599428682</c:v>
                </c:pt>
                <c:pt idx="778">
                  <c:v>7417602.8390979683</c:v>
                </c:pt>
                <c:pt idx="779">
                  <c:v>7418078.3730560653</c:v>
                </c:pt>
                <c:pt idx="780">
                  <c:v>7418505.4230104405</c:v>
                </c:pt>
                <c:pt idx="781">
                  <c:v>7418887.2839024104</c:v>
                </c:pt>
                <c:pt idx="782">
                  <c:v>7419226.9094062485</c:v>
                </c:pt>
                <c:pt idx="783">
                  <c:v>7419526.9343952937</c:v>
                </c:pt>
                <c:pt idx="784">
                  <c:v>7419789.6950494219</c:v>
                </c:pt>
                <c:pt idx="785">
                  <c:v>7420017.2467482649</c:v>
                </c:pt>
                <c:pt idx="786">
                  <c:v>7420211.3798796358</c:v>
                </c:pt>
                <c:pt idx="787">
                  <c:v>7420373.6336783571</c:v>
                </c:pt>
                <c:pt idx="788">
                  <c:v>7420505.3081971975</c:v>
                </c:pt>
                <c:pt idx="789">
                  <c:v>7420607.474498719</c:v>
                </c:pt>
                <c:pt idx="790">
                  <c:v>7420680.9831445431</c:v>
                </c:pt>
                <c:pt idx="791">
                  <c:v>7420726.471046757</c:v>
                </c:pt>
                <c:pt idx="792">
                  <c:v>7420744.3667348754</c:v>
                </c:pt>
                <c:pt idx="793">
                  <c:v>7420734.8940808466</c:v>
                </c:pt>
                <c:pt idx="794">
                  <c:v>7420698.0745140519</c:v>
                </c:pt>
                <c:pt idx="795">
                  <c:v>7420633.7277479311</c:v>
                </c:pt>
                <c:pt idx="796">
                  <c:v>7420541.4710298209</c:v>
                </c:pt>
                <c:pt idx="797">
                  <c:v>7420420.7169156549</c:v>
                </c:pt>
                <c:pt idx="798">
                  <c:v>7420270.6695613321</c:v>
                </c:pt>
                <c:pt idx="799">
                  <c:v>7420090.3195127239</c:v>
                </c:pt>
                <c:pt idx="800">
                  <c:v>7419878.436966368</c:v>
                </c:pt>
                <c:pt idx="801">
                  <c:v>7419633.5634628516</c:v>
                </c:pt>
                <c:pt idx="802">
                  <c:v>7419354.001964638</c:v>
                </c:pt>
                <c:pt idx="803">
                  <c:v>7419037.8052594997</c:v>
                </c:pt>
                <c:pt idx="804">
                  <c:v>7418682.7626198614</c:v>
                </c:pt>
                <c:pt idx="805">
                  <c:v>7418286.3846370121</c:v>
                </c:pt>
                <c:pt idx="806">
                  <c:v>7417845.8861373728</c:v>
                </c:pt>
                <c:pt idx="807">
                  <c:v>7417358.1670757104</c:v>
                </c:pt>
                <c:pt idx="808">
                  <c:v>7416819.7912873374</c:v>
                </c:pt>
                <c:pt idx="809">
                  <c:v>7416226.9629679061</c:v>
                </c:pt>
                <c:pt idx="810">
                  <c:v>7415575.5007353593</c:v>
                </c:pt>
                <c:pt idx="811">
                  <c:v>7414860.8091139607</c:v>
                </c:pt>
                <c:pt idx="812">
                  <c:v>7414077.8472650368</c:v>
                </c:pt>
                <c:pt idx="813">
                  <c:v>7413221.0947731705</c:v>
                </c:pt>
                <c:pt idx="814">
                  <c:v>7412284.5142800706</c:v>
                </c:pt>
                <c:pt idx="815">
                  <c:v>7411261.5107412525</c:v>
                </c:pt>
                <c:pt idx="816">
                  <c:v>7410144.8870630022</c:v>
                </c:pt>
                <c:pt idx="817">
                  <c:v>7408926.7958589541</c:v>
                </c:pt>
                <c:pt idx="818">
                  <c:v>7407598.6870469917</c:v>
                </c:pt>
                <c:pt idx="819">
                  <c:v>7406151.250988286</c:v>
                </c:pt>
                <c:pt idx="820">
                  <c:v>7404574.3568511102</c:v>
                </c:pt>
                <c:pt idx="821">
                  <c:v>7402856.9858629294</c:v>
                </c:pt>
                <c:pt idx="822">
                  <c:v>7400987.1590952566</c:v>
                </c:pt>
                <c:pt idx="823">
                  <c:v>7398951.8594073011</c:v>
                </c:pt>
                <c:pt idx="824">
                  <c:v>7396736.9471567431</c:v>
                </c:pt>
                <c:pt idx="825">
                  <c:v>7394327.0692696581</c:v>
                </c:pt>
                <c:pt idx="826">
                  <c:v>7391705.561247088</c:v>
                </c:pt>
                <c:pt idx="827">
                  <c:v>7388854.3416738147</c:v>
                </c:pt>
                <c:pt idx="828">
                  <c:v>7385753.7987862788</c:v>
                </c:pt>
                <c:pt idx="829">
                  <c:v>7382382.6686523426</c:v>
                </c:pt>
                <c:pt idx="830">
                  <c:v>7378717.9045168338</c:v>
                </c:pt>
                <c:pt idx="831">
                  <c:v>7374734.536874989</c:v>
                </c:pt>
                <c:pt idx="832">
                  <c:v>7370405.5238526165</c:v>
                </c:pt>
                <c:pt idx="833">
                  <c:v>7365701.5914989747</c:v>
                </c:pt>
                <c:pt idx="834">
                  <c:v>7360591.0636382671</c:v>
                </c:pt>
                <c:pt idx="835">
                  <c:v>7355039.6809808239</c:v>
                </c:pt>
                <c:pt idx="836">
                  <c:v>7349010.4092685897</c:v>
                </c:pt>
                <c:pt idx="837">
                  <c:v>7342463.2363247694</c:v>
                </c:pt>
                <c:pt idx="838">
                  <c:v>7335354.9579984397</c:v>
                </c:pt>
                <c:pt idx="839">
                  <c:v>7327638.9531459864</c:v>
                </c:pt>
                <c:pt idx="840">
                  <c:v>7319264.9479774022</c:v>
                </c:pt>
                <c:pt idx="841">
                  <c:v>7310178.7703222586</c:v>
                </c:pt>
                <c:pt idx="842">
                  <c:v>7300322.0946437977</c:v>
                </c:pt>
                <c:pt idx="843">
                  <c:v>7289632.1789565794</c:v>
                </c:pt>
                <c:pt idx="844">
                  <c:v>7278041.5951907858</c:v>
                </c:pt>
                <c:pt idx="845">
                  <c:v>7265477.9550020732</c:v>
                </c:pt>
                <c:pt idx="846">
                  <c:v>7251863.633557668</c:v>
                </c:pt>
                <c:pt idx="847">
                  <c:v>7237115.4944450688</c:v>
                </c:pt>
                <c:pt idx="848">
                  <c:v>7221144.6195568284</c:v>
                </c:pt>
                <c:pt idx="849">
                  <c:v>7203856.0486103762</c:v>
                </c:pt>
                <c:pt idx="850">
                  <c:v>7185148.5338714197</c:v>
                </c:pt>
                <c:pt idx="851">
                  <c:v>7164914.3166668955</c:v>
                </c:pt>
                <c:pt idx="852">
                  <c:v>7143038.9333997974</c:v>
                </c:pt>
                <c:pt idx="853">
                  <c:v>7119401.0600106018</c:v>
                </c:pt>
                <c:pt idx="854">
                  <c:v>7093872.4051605379</c:v>
                </c:pt>
                <c:pt idx="855">
                  <c:v>7066317.6638259916</c:v>
                </c:pt>
                <c:pt idx="856">
                  <c:v>7036594.5444679568</c:v>
                </c:pt>
                <c:pt idx="857">
                  <c:v>7004553.884442376</c:v>
                </c:pt>
                <c:pt idx="858">
                  <c:v>6970039.8698009169</c:v>
                </c:pt>
                <c:pt idx="859">
                  <c:v>6932890.3770370372</c:v>
                </c:pt>
                <c:pt idx="860">
                  <c:v>6892937.4555825843</c:v>
                </c:pt>
                <c:pt idx="861">
                  <c:v>6850007.9708606806</c:v>
                </c:pt>
                <c:pt idx="862">
                  <c:v>6803924.4283368662</c:v>
                </c:pt>
                <c:pt idx="863">
                  <c:v>6754505.9991480755</c:v>
                </c:pt>
                <c:pt idx="864">
                  <c:v>6701569.7673747391</c:v>
                </c:pt>
                <c:pt idx="865">
                  <c:v>6644932.2176855579</c:v>
                </c:pt>
                <c:pt idx="866">
                  <c:v>6584410.979746432</c:v>
                </c:pt>
                <c:pt idx="867">
                  <c:v>6519826.8422602164</c:v>
                </c:pt>
                <c:pt idx="868">
                  <c:v>6451006.0446155779</c:v>
                </c:pt>
                <c:pt idx="869">
                  <c:v>6377782.8477165354</c:v>
                </c:pt>
                <c:pt idx="870">
                  <c:v>6300002.3775251899</c:v>
                </c:pt>
                <c:pt idx="871">
                  <c:v>6217523.7251270544</c:v>
                </c:pt>
                <c:pt idx="872">
                  <c:v>6130223.275756334</c:v>
                </c:pt>
                <c:pt idx="873">
                  <c:v>6037998.2263450166</c:v>
                </c:pt>
                <c:pt idx="874">
                  <c:v>5940770.2370690908</c:v>
                </c:pt>
                <c:pt idx="875">
                  <c:v>5838489.1474994635</c:v>
                </c:pt>
                <c:pt idx="876">
                  <c:v>5731136.6729362877</c:v>
                </c:pt>
                <c:pt idx="877">
                  <c:v>5618729.9820970045</c:v>
                </c:pt>
                <c:pt idx="878">
                  <c:v>5501325.0444806274</c:v>
                </c:pt>
                <c:pt idx="879">
                  <c:v>5379019.62550605</c:v>
                </c:pt>
                <c:pt idx="880">
                  <c:v>5251955.8010490937</c:v>
                </c:pt>
                <c:pt idx="881">
                  <c:v>5120321.8613980561</c:v>
                </c:pt>
                <c:pt idx="882">
                  <c:v>4984353.4789171265</c:v>
                </c:pt>
                <c:pt idx="883">
                  <c:v>4844334.0246367427</c:v>
                </c:pt>
                <c:pt idx="884">
                  <c:v>4700593.9370287228</c:v>
                </c:pt>
                <c:pt idx="885">
                  <c:v>4553509.071378693</c:v>
                </c:pt>
                <c:pt idx="886">
                  <c:v>4403497.9899204625</c:v>
                </c:pt>
                <c:pt idx="887">
                  <c:v>4251018.1901594391</c:v>
                </c:pt>
                <c:pt idx="888">
                  <c:v>4096561.3099365989</c:v>
                </c:pt>
                <c:pt idx="889">
                  <c:v>3940647.3906297237</c:v>
                </c:pt>
                <c:pt idx="890">
                  <c:v>3783818.3219501791</c:v>
                </c:pt>
                <c:pt idx="891">
                  <c:v>3626630.630388787</c:v>
                </c:pt>
                <c:pt idx="892">
                  <c:v>3469647.805857033</c:v>
                </c:pt>
                <c:pt idx="893">
                  <c:v>3313432.3851109641</c:v>
                </c:pt>
                <c:pt idx="894">
                  <c:v>3158538.0243031289</c:v>
                </c:pt>
                <c:pt idx="895">
                  <c:v>3005501.7953583607</c:v>
                </c:pt>
                <c:pt idx="896">
                  <c:v>2854836.9315193496</c:v>
                </c:pt>
                <c:pt idx="897">
                  <c:v>2707026.22693781</c:v>
                </c:pt>
                <c:pt idx="898">
                  <c:v>2562516.2650006628</c:v>
                </c:pt>
                <c:pt idx="899">
                  <c:v>2421712.6122722421</c:v>
                </c:pt>
                <c:pt idx="900">
                  <c:v>2284976.0720857359</c:v>
                </c:pt>
                <c:pt idx="901">
                  <c:v>2152620.0467565861</c:v>
                </c:pt>
                <c:pt idx="902">
                  <c:v>2024909.0129316482</c:v>
                </c:pt>
                <c:pt idx="903">
                  <c:v>1902058.0732940088</c:v>
                </c:pt>
                <c:pt idx="904">
                  <c:v>1784233.5118329041</c:v>
                </c:pt>
                <c:pt idx="905">
                  <c:v>1671554.2507020275</c:v>
                </c:pt>
                <c:pt idx="906">
                  <c:v>1564094.0852288187</c:v>
                </c:pt>
                <c:pt idx="907">
                  <c:v>1461884.5601695455</c:v>
                </c:pt>
                <c:pt idx="908">
                  <c:v>1364918.3445287361</c:v>
                </c:pt>
                <c:pt idx="909">
                  <c:v>1273152.9634140835</c:v>
                </c:pt>
                <c:pt idx="910">
                  <c:v>1186514.7523875018</c:v>
                </c:pt>
                <c:pt idx="911">
                  <c:v>1104902.9113174677</c:v>
                </c:pt>
                <c:pt idx="912">
                  <c:v>1028193.5494945408</c:v>
                </c:pt>
                <c:pt idx="913">
                  <c:v>956243.63044786185</c:v>
                </c:pt>
                <c:pt idx="914">
                  <c:v>888894.7423346655</c:v>
                </c:pt>
                <c:pt idx="915">
                  <c:v>825976.63699314091</c:v>
                </c:pt>
                <c:pt idx="916">
                  <c:v>767310.49699030863</c:v>
                </c:pt>
                <c:pt idx="917">
                  <c:v>712711.90471668076</c:v>
                </c:pt>
                <c:pt idx="918">
                  <c:v>661993.50043645222</c:v>
                </c:pt>
                <c:pt idx="919">
                  <c:v>614967.32703013974</c:v>
                </c:pt>
                <c:pt idx="920">
                  <c:v>571446.86794375873</c:v>
                </c:pt>
                <c:pt idx="921">
                  <c:v>531248.79167161975</c:v>
                </c:pt>
                <c:pt idx="922">
                  <c:v>494194.42111147346</c:v>
                </c:pt>
                <c:pt idx="923">
                  <c:v>460110.94955070782</c:v>
                </c:pt>
                <c:pt idx="924">
                  <c:v>428832.42710294481</c:v>
                </c:pt>
                <c:pt idx="925">
                  <c:v>400200.54235191608</c:v>
                </c:pt>
                <c:pt idx="926">
                  <c:v>374065.22400033206</c:v>
                </c:pt>
                <c:pt idx="927">
                  <c:v>350285.08667315805</c:v>
                </c:pt>
                <c:pt idx="928">
                  <c:v>328727.74387063418</c:v>
                </c:pt>
                <c:pt idx="929">
                  <c:v>309270.00956332998</c:v>
                </c:pt>
                <c:pt idx="930">
                  <c:v>291798.00819958042</c:v>
                </c:pt>
                <c:pt idx="931">
                  <c:v>276207.21105943026</c:v>
                </c:pt>
                <c:pt idx="932">
                  <c:v>262402.41502013622</c:v>
                </c:pt>
                <c:pt idx="933">
                  <c:v>250297.67795730245</c:v>
                </c:pt>
                <c:pt idx="934">
                  <c:v>239816.22323627927</c:v>
                </c:pt>
                <c:pt idx="935">
                  <c:v>230890.32407931008</c:v>
                </c:pt>
                <c:pt idx="936">
                  <c:v>223461.17704190046</c:v>
                </c:pt>
                <c:pt idx="937">
                  <c:v>217478.77240431731</c:v>
                </c:pt>
                <c:pt idx="938">
                  <c:v>212901.76798091395</c:v>
                </c:pt>
                <c:pt idx="939">
                  <c:v>209697.37166541189</c:v>
                </c:pt>
                <c:pt idx="940">
                  <c:v>207841.23695450174</c:v>
                </c:pt>
                <c:pt idx="941">
                  <c:v>207317.37471234478</c:v>
                </c:pt>
                <c:pt idx="942">
                  <c:v>208118.08353992153</c:v>
                </c:pt>
                <c:pt idx="943">
                  <c:v>210243.90027952607</c:v>
                </c:pt>
                <c:pt idx="944">
                  <c:v>213703.57139910487</c:v>
                </c:pt>
                <c:pt idx="945">
                  <c:v>218514.04524626693</c:v>
                </c:pt>
                <c:pt idx="946">
                  <c:v>224700.48442026059</c:v>
                </c:pt>
                <c:pt idx="947">
                  <c:v>232296.29676480533</c:v>
                </c:pt>
                <c:pt idx="948">
                  <c:v>241343.18271857651</c:v>
                </c:pt>
                <c:pt idx="949">
                  <c:v>251891.19595719338</c:v>
                </c:pt>
                <c:pt idx="950">
                  <c:v>263998.81340550643</c:v>
                </c:pt>
                <c:pt idx="951">
                  <c:v>277733.00977784343</c:v>
                </c:pt>
                <c:pt idx="952">
                  <c:v>293169.33080442651</c:v>
                </c:pt>
                <c:pt idx="953">
                  <c:v>310391.95821453433</c:v>
                </c:pt>
                <c:pt idx="954">
                  <c:v>329493.75836441241</c:v>
                </c:pt>
                <c:pt idx="955">
                  <c:v>350576.30511779815</c:v>
                </c:pt>
                <c:pt idx="956">
                  <c:v>373749.86621192424</c:v>
                </c:pt>
                <c:pt idx="957">
                  <c:v>399133.34088148148</c:v>
                </c:pt>
                <c:pt idx="958">
                  <c:v>426854.13498524454</c:v>
                </c:pt>
                <c:pt idx="959">
                  <c:v>457047.95831333537</c:v>
                </c:pt>
                <c:pt idx="960">
                  <c:v>489858.52718848019</c:v>
                </c:pt>
                <c:pt idx="961">
                  <c:v>525437.15396808693</c:v>
                </c:pt>
                <c:pt idx="962">
                  <c:v>563942.20367872738</c:v>
                </c:pt>
                <c:pt idx="963">
                  <c:v>605538.39686321595</c:v>
                </c:pt>
                <c:pt idx="964">
                  <c:v>650395.93690658652</c:v>
                </c:pt>
                <c:pt idx="965">
                  <c:v>698689.43976658478</c:v>
                </c:pt>
                <c:pt idx="966">
                  <c:v>750596.64432437392</c:v>
                </c:pt>
                <c:pt idx="967">
                  <c:v>806296.88266953186</c:v>
                </c:pt>
                <c:pt idx="968">
                  <c:v>865969.29173342569</c:v>
                </c:pt>
                <c:pt idx="969">
                  <c:v>929790.75098881219</c:v>
                </c:pt>
                <c:pt idx="970">
                  <c:v>997933.53564136836</c:v>
                </c:pt>
                <c:pt idx="971">
                  <c:v>1070562.6810348367</c:v>
                </c:pt>
                <c:pt idx="972">
                  <c:v>1147833.0620244183</c:v>
                </c:pt>
                <c:pt idx="973">
                  <c:v>1229886.2009335153</c:v>
                </c:pt>
                <c:pt idx="974">
                  <c:v>1316846.8294023129</c:v>
                </c:pt>
                <c:pt idx="975">
                  <c:v>1408819.2428541407</c:v>
                </c:pt>
                <c:pt idx="976">
                  <c:v>1505883.5011943285</c:v>
                </c:pt>
                <c:pt idx="977">
                  <c:v>1608091.5452931856</c:v>
                </c:pt>
                <c:pt idx="978">
                  <c:v>1715463.315176233</c:v>
                </c:pt>
                <c:pt idx="979">
                  <c:v>1827982.9718387667</c:v>
                </c:pt>
                <c:pt idx="980">
                  <c:v>1945595.3392159624</c:v>
                </c:pt>
                <c:pt idx="981">
                  <c:v>2068202.6949120029</c:v>
                </c:pt>
                <c:pt idx="982">
                  <c:v>2195662.0465558772</c:v>
                </c:pt>
                <c:pt idx="983">
                  <c:v>2327783.0338201891</c:v>
                </c:pt>
                <c:pt idx="984">
                  <c:v>2464326.5930125108</c:v>
                </c:pt>
                <c:pt idx="985">
                  <c:v>2605004.5107425768</c:v>
                </c:pt>
                <c:pt idx="986">
                  <c:v>2749479.9748532232</c:v>
                </c:pt>
                <c:pt idx="987">
                  <c:v>2897369.2044364694</c:v>
                </c:pt>
                <c:pt idx="988">
                  <c:v>3048244.2067942177</c:v>
                </c:pt>
                <c:pt idx="989">
                  <c:v>3201636.6687668166</c:v>
                </c:pt>
                <c:pt idx="990">
                  <c:v>3357042.9447356765</c:v>
                </c:pt>
                <c:pt idx="991">
                  <c:v>3513930.0562077551</c:v>
                </c:pt>
                <c:pt idx="992">
                  <c:v>3671742.5710712234</c:v>
                </c:pt>
                <c:pt idx="993">
                  <c:v>3829910.1874795766</c:v>
                </c:pt>
                <c:pt idx="994">
                  <c:v>3987855.8109576725</c:v>
                </c:pt>
                <c:pt idx="995">
                  <c:v>4145003.8864891673</c:v>
                </c:pt>
                <c:pt idx="996">
                  <c:v>4300788.7321964307</c:v>
                </c:pt>
                <c:pt idx="997">
                  <c:v>4454662.6190747209</c:v>
                </c:pt>
                <c:pt idx="998">
                  <c:v>4606103.3524081763</c:v>
                </c:pt>
                <c:pt idx="999">
                  <c:v>4754621.1342454022</c:v>
                </c:pt>
                <c:pt idx="1000">
                  <c:v>4899764.5209353054</c:v>
                </c:pt>
                <c:pt idx="1001">
                  <c:v>5041125.3326989468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9B-45E4-9E9F-F2AD36B3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17120"/>
        <c:axId val="140118656"/>
      </c:scatterChart>
      <c:valAx>
        <c:axId val="1401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18656"/>
        <c:crosses val="autoZero"/>
        <c:crossBetween val="midCat"/>
      </c:valAx>
      <c:valAx>
        <c:axId val="14011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117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114300</xdr:rowOff>
    </xdr:from>
    <xdr:to>
      <xdr:col>19</xdr:col>
      <xdr:colOff>0</xdr:colOff>
      <xdr:row>15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19050</xdr:colOff>
      <xdr:row>16</xdr:row>
      <xdr:rowOff>80009</xdr:rowOff>
    </xdr:from>
    <xdr:ext cx="1857375" cy="7396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4895850" y="3067049"/>
              <a:ext cx="1857375" cy="739626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b="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𝐼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  <a:ea typeface="Cambria Math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=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  <a:ea typeface="Cambria Math"/>
                      </a:rPr>
                      <m:t>𝛾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  <a:ea typeface="Cambria Math"/>
                      </a:rPr>
                      <m:t>∙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  <a:ea typeface="Cambria Math"/>
                      </a:rPr>
                      <m:t>𝐼</m:t>
                    </m:r>
                  </m:oMath>
                </m:oMathPara>
              </a14:m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b="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𝑆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Cambria Math"/>
                        <a:cs typeface="+mn-cs"/>
                      </a:rPr>
                      <m:t>𝛿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∙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𝑅</m:t>
                    </m:r>
                  </m:oMath>
                </m:oMathPara>
              </a14:m>
              <a:endParaRPr lang="ru-RU" sz="2000" b="0">
                <a:solidFill>
                  <a:srgbClr val="C00000"/>
                </a:solidFill>
                <a:effectLst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4895850" y="3067049"/>
              <a:ext cx="1857375" cy="739626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𝐼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  <a:ea typeface="Cambria Math"/>
                </a:rPr>
                <a:t>→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𝑅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=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  <a:ea typeface="Cambria Math"/>
                </a:rPr>
                <a:t>𝛾∙𝐼</a:t>
              </a:r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𝑅→𝑆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Cambria Math"/>
                  <a:cs typeface="+mn-cs"/>
                </a:rPr>
                <a:t>𝛿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∙𝑅</a:t>
              </a:r>
              <a:endParaRPr lang="ru-RU" sz="2000" b="0">
                <a:solidFill>
                  <a:srgbClr val="C00000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62867</xdr:colOff>
      <xdr:row>0</xdr:row>
      <xdr:rowOff>62865</xdr:rowOff>
    </xdr:from>
    <xdr:to>
      <xdr:col>19</xdr:col>
      <xdr:colOff>62865</xdr:colOff>
      <xdr:row>14</xdr:row>
      <xdr:rowOff>139065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83819</xdr:colOff>
      <xdr:row>15</xdr:row>
      <xdr:rowOff>43815</xdr:rowOff>
    </xdr:from>
    <xdr:ext cx="3105151" cy="76277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4739639" y="2847975"/>
              <a:ext cx="3105151" cy="762773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𝐼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  <a:ea typeface="Cambria Math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)=</m:t>
                    </m:r>
                    <m:sSub>
                      <m:sSubPr>
                        <m:ctrlPr>
                          <a:rPr lang="en-US" sz="2000" b="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𝑆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  <a:ea typeface="Cambria Math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𝐼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en-US" sz="2000" b="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𝑖𝑛𝑓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𝑆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)=</m:t>
                    </m:r>
                    <m:sSub>
                      <m:sSubPr>
                        <m:ctrlP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𝐼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𝑖𝑚𝑚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 sz="2000">
                <a:solidFill>
                  <a:srgbClr val="C00000"/>
                </a:solidFill>
                <a:effectLst/>
              </a:endParaRPr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4739639" y="2847975"/>
              <a:ext cx="3105151" cy="762773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𝐼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  <a:ea typeface="Cambria Math"/>
                </a:rPr>
                <a:t>→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𝑅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 (𝑡)=𝑄</a:t>
              </a:r>
              <a:r>
                <a:rPr lang="en-US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𝑆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  <a:ea typeface="Cambria Math"/>
                </a:rPr>
                <a:t>→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𝐼</a:t>
              </a:r>
              <a:r>
                <a:rPr lang="en-US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 (𝑡−𝑇</a:t>
              </a:r>
              <a:r>
                <a:rPr lang="en-US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𝑖𝑛𝑓)</a:t>
              </a:r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𝑅→𝑆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 (𝑡)=𝑄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𝐼→𝑅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 (𝑡−𝑇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𝑖𝑚𝑚)</a:t>
              </a:r>
              <a:endParaRPr lang="ru-RU" sz="2000">
                <a:solidFill>
                  <a:srgbClr val="C00000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0.93229</cdr:x>
      <cdr:y>0.78618</cdr:y>
    </cdr:from>
    <cdr:to>
      <cdr:x>0.99479</cdr:x>
      <cdr:y>0.84539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14923" y="2276475"/>
          <a:ext cx="3429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100" b="1" i="1"/>
            <a:t>days</a:t>
          </a:r>
          <a:endParaRPr lang="ru-RU" sz="1100" b="1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171451</xdr:colOff>
      <xdr:row>1</xdr:row>
      <xdr:rowOff>9525</xdr:rowOff>
    </xdr:from>
    <xdr:to>
      <xdr:col>20</xdr:col>
      <xdr:colOff>400050</xdr:colOff>
      <xdr:row>17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184784</xdr:colOff>
      <xdr:row>17</xdr:row>
      <xdr:rowOff>78105</xdr:rowOff>
    </xdr:from>
    <xdr:ext cx="4191001" cy="17070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5191124" y="3248025"/>
              <a:ext cx="4191001" cy="1707006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𝐼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  <a:ea typeface="Cambria Math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latin typeface="Cambria Math"/>
                      </a:rPr>
                      <m:t>)=</m:t>
                    </m:r>
                    <m:nary>
                      <m:naryPr>
                        <m:limLoc m:val="undOvr"/>
                        <m:subHide m:val="on"/>
                        <m:supHide m:val="on"/>
                        <m:ctrlPr>
                          <a:rPr lang="en-US" sz="2000" b="0" i="1">
                            <a:solidFill>
                              <a:srgbClr val="C00000"/>
                            </a:solidFill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>
                          <m:sSubPr>
                            <m:ctrlP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𝑄</m:t>
                            </m:r>
                          </m:e>
                          <m:sub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𝑆</m:t>
                            </m:r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→</m:t>
                            </m:r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𝐼</m:t>
                            </m:r>
                          </m:sub>
                        </m:s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𝑖𝑛𝑓</m:t>
                            </m:r>
                          </m:sub>
                        </m:s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200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</m:e>
                      <m: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→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𝑆</m:t>
                        </m:r>
                      </m:sub>
                    </m:sSub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(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𝑡</m:t>
                    </m:r>
                    <m:r>
                      <a:rPr lang="en-US" sz="2000" b="0" i="1">
                        <a:solidFill>
                          <a:srgbClr val="C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)=</m:t>
                    </m:r>
                    <m:nary>
                      <m:naryPr>
                        <m:limLoc m:val="undOvr"/>
                        <m:subHide m:val="on"/>
                        <m:supHide m:val="on"/>
                        <m:ctrlP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/>
                      <m:sup/>
                      <m:e>
                        <m:sSub>
                          <m:sSubPr>
                            <m:ctrlP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𝑄</m:t>
                            </m:r>
                          </m:e>
                          <m:sub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𝐼</m:t>
                            </m:r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→</m:t>
                            </m:r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2000" b="0" i="1">
                                <a:solidFill>
                                  <a:srgbClr val="C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𝑖𝑚𝑚</m:t>
                            </m:r>
                          </m:sub>
                        </m:sSub>
                        <m:r>
                          <a:rPr lang="en-US" sz="2000" b="0" i="1">
                            <a:solidFill>
                              <a:srgbClr val="C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ru-RU" sz="2000">
                <a:solidFill>
                  <a:srgbClr val="C00000"/>
                </a:solidFill>
                <a:effectLst/>
              </a:endParaRPr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5191124" y="3248025"/>
              <a:ext cx="4191001" cy="1707006"/>
            </a:xfrm>
            <a:prstGeom prst="rect">
              <a:avLst/>
            </a:prstGeom>
            <a:noFill/>
            <a:ln w="28575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𝐼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  <a:ea typeface="Cambria Math"/>
                </a:rPr>
                <a:t>→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𝑅</a:t>
              </a:r>
              <a:r>
                <a:rPr lang="ru-RU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 (𝑡)=</a:t>
              </a:r>
              <a:r>
                <a:rPr lang="en-US" sz="2000" b="0" i="0">
                  <a:solidFill>
                    <a:srgbClr val="C00000"/>
                  </a:solidFill>
                  <a:latin typeface="Cambria Math" panose="02040503050406030204" pitchFamily="18" charset="0"/>
                </a:rPr>
                <a:t>∫1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▒〖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𝑆→𝐼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 (𝑡−𝑡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𝑖𝑛𝑓)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en-US" sz="2000" b="0">
                <a:solidFill>
                  <a:srgbClr val="C00000"/>
                </a:solidFill>
                <a:ea typeface="Cambria Math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𝑅→𝑆</a:t>
              </a:r>
              <a:r>
                <a:rPr lang="ru-RU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 (𝑡)=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∫1▒〖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𝐼→𝑅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 (𝑡−𝑡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/>
                  <a:ea typeface="+mn-ea"/>
                  <a:cs typeface="+mn-cs"/>
                </a:rPr>
                <a:t>𝑖𝑚𝑚)</a:t>
              </a:r>
              <a:r>
                <a:rPr lang="en-US" sz="2000" b="0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ru-RU" sz="2000">
                <a:solidFill>
                  <a:srgbClr val="C00000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0" sqref="B10"/>
    </sheetView>
  </sheetViews>
  <sheetFormatPr defaultRowHeight="14.4" x14ac:dyDescent="0.3"/>
  <cols>
    <col min="2" max="2" width="91.21875" customWidth="1"/>
  </cols>
  <sheetData>
    <row r="1" spans="1:2" x14ac:dyDescent="0.3">
      <c r="A1" t="s">
        <v>31</v>
      </c>
    </row>
    <row r="3" spans="1:2" x14ac:dyDescent="0.3">
      <c r="A3" s="51" t="s">
        <v>26</v>
      </c>
      <c r="B3" s="51" t="s">
        <v>27</v>
      </c>
    </row>
    <row r="4" spans="1:2" ht="57.6" x14ac:dyDescent="0.3">
      <c r="A4" s="53" t="s">
        <v>28</v>
      </c>
      <c r="B4" s="52" t="s">
        <v>32</v>
      </c>
    </row>
    <row r="5" spans="1:2" ht="43.2" x14ac:dyDescent="0.3">
      <c r="A5" s="53" t="s">
        <v>29</v>
      </c>
      <c r="B5" s="52" t="s">
        <v>33</v>
      </c>
    </row>
    <row r="6" spans="1:2" ht="86.4" x14ac:dyDescent="0.3">
      <c r="A6" s="53" t="s">
        <v>30</v>
      </c>
      <c r="B6" s="52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3"/>
  <sheetViews>
    <sheetView workbookViewId="0">
      <selection activeCell="O20" sqref="O20"/>
    </sheetView>
  </sheetViews>
  <sheetFormatPr defaultRowHeight="14.4" x14ac:dyDescent="0.3"/>
  <cols>
    <col min="1" max="1" width="5" style="1" customWidth="1"/>
    <col min="2" max="3" width="7.5546875" customWidth="1"/>
    <col min="4" max="4" width="7.5546875" style="6" customWidth="1"/>
    <col min="5" max="7" width="7.5546875" customWidth="1"/>
    <col min="8" max="8" width="1.44140625" style="7" customWidth="1"/>
    <col min="9" max="9" width="8.6640625" customWidth="1"/>
    <col min="10" max="10" width="10.6640625" customWidth="1"/>
  </cols>
  <sheetData>
    <row r="1" spans="1:12" s="2" customFormat="1" x14ac:dyDescent="0.3">
      <c r="A1" s="4" t="s">
        <v>0</v>
      </c>
      <c r="B1" s="4" t="s">
        <v>1</v>
      </c>
      <c r="C1" s="4" t="s">
        <v>13</v>
      </c>
      <c r="D1" s="4" t="s">
        <v>3</v>
      </c>
      <c r="E1" s="4" t="s">
        <v>14</v>
      </c>
      <c r="F1" s="4" t="s">
        <v>2</v>
      </c>
      <c r="G1" s="4" t="s">
        <v>15</v>
      </c>
      <c r="H1" s="8"/>
      <c r="I1" s="13" t="s">
        <v>5</v>
      </c>
      <c r="J1" s="14">
        <v>1</v>
      </c>
      <c r="L1" s="54"/>
    </row>
    <row r="2" spans="1:12" x14ac:dyDescent="0.3">
      <c r="A2" s="12">
        <v>0</v>
      </c>
      <c r="B2" s="3">
        <f>_N-_Io</f>
        <v>9999000</v>
      </c>
      <c r="C2" s="3">
        <f t="shared" ref="C2:C65" si="0">_b*B2*D2/_N*_dt</f>
        <v>142.84285714285716</v>
      </c>
      <c r="D2" s="5">
        <f>_Io</f>
        <v>1000</v>
      </c>
      <c r="E2" s="3">
        <f t="shared" ref="E2:E65" si="1">_g*D2*_dt</f>
        <v>62.5</v>
      </c>
      <c r="F2" s="3">
        <v>0</v>
      </c>
      <c r="G2" s="3">
        <f t="shared" ref="G2:G65" si="2">_d*F2*_dt</f>
        <v>0</v>
      </c>
      <c r="I2" s="9" t="s">
        <v>4</v>
      </c>
      <c r="J2" s="15">
        <f>10^7</f>
        <v>10000000</v>
      </c>
    </row>
    <row r="3" spans="1:12" x14ac:dyDescent="0.3">
      <c r="A3" s="12">
        <f t="shared" ref="A3:A66" si="3">A2+_dt</f>
        <v>1</v>
      </c>
      <c r="B3" s="3">
        <f>B2-C2+G2</f>
        <v>9998857.1571428571</v>
      </c>
      <c r="C3" s="3">
        <f t="shared" si="0"/>
        <v>154.31705584730028</v>
      </c>
      <c r="D3" s="5">
        <f>D2-E2+C2</f>
        <v>1080.3428571428572</v>
      </c>
      <c r="E3" s="3">
        <f t="shared" si="1"/>
        <v>67.521428571428572</v>
      </c>
      <c r="F3" s="3">
        <f>F2+E2-G2</f>
        <v>62.5</v>
      </c>
      <c r="G3" s="3">
        <f t="shared" si="2"/>
        <v>0.41666666666666669</v>
      </c>
      <c r="I3" s="10" t="s">
        <v>8</v>
      </c>
      <c r="J3" s="11">
        <f>1/7</f>
        <v>0.14285714285714285</v>
      </c>
    </row>
    <row r="4" spans="1:12" x14ac:dyDescent="0.3">
      <c r="A4" s="12">
        <f t="shared" si="3"/>
        <v>2</v>
      </c>
      <c r="B4" s="3">
        <f t="shared" ref="B4:B67" si="4">B3-C3+G3</f>
        <v>9998703.2567536756</v>
      </c>
      <c r="C4" s="3">
        <f t="shared" si="0"/>
        <v>166.71244807485849</v>
      </c>
      <c r="D4" s="5">
        <f t="shared" ref="D4:D67" si="5">D3-E3+C3</f>
        <v>1167.1384844187289</v>
      </c>
      <c r="E4" s="3">
        <f t="shared" si="1"/>
        <v>72.946155276170558</v>
      </c>
      <c r="F4" s="3">
        <f t="shared" ref="F4:F67" si="6">F3+E3-G3</f>
        <v>129.60476190476192</v>
      </c>
      <c r="G4" s="3">
        <f t="shared" si="2"/>
        <v>0.86403174603174615</v>
      </c>
      <c r="I4" s="10" t="s">
        <v>9</v>
      </c>
      <c r="J4" s="11">
        <f>1/16</f>
        <v>6.25E-2</v>
      </c>
    </row>
    <row r="5" spans="1:12" x14ac:dyDescent="0.3">
      <c r="A5" s="12">
        <f t="shared" si="3"/>
        <v>3</v>
      </c>
      <c r="B5" s="3">
        <f t="shared" si="4"/>
        <v>9998537.4083373453</v>
      </c>
      <c r="C5" s="3">
        <f t="shared" si="0"/>
        <v>180.10290833370865</v>
      </c>
      <c r="D5" s="5">
        <f t="shared" si="5"/>
        <v>1260.9047772174167</v>
      </c>
      <c r="E5" s="3">
        <f t="shared" si="1"/>
        <v>78.806548576088545</v>
      </c>
      <c r="F5" s="3">
        <f t="shared" si="6"/>
        <v>201.68688543490072</v>
      </c>
      <c r="G5" s="3">
        <f t="shared" si="2"/>
        <v>1.3445792362326716</v>
      </c>
      <c r="I5" s="20" t="s">
        <v>11</v>
      </c>
      <c r="J5" s="11">
        <f>1/150</f>
        <v>6.6666666666666671E-3</v>
      </c>
    </row>
    <row r="6" spans="1:12" ht="15.6" x14ac:dyDescent="0.35">
      <c r="A6" s="12">
        <f t="shared" si="3"/>
        <v>4</v>
      </c>
      <c r="B6" s="3">
        <f t="shared" si="4"/>
        <v>9998358.6500082482</v>
      </c>
      <c r="C6" s="3">
        <f t="shared" si="0"/>
        <v>194.56822172750617</v>
      </c>
      <c r="D6" s="5">
        <f t="shared" si="5"/>
        <v>1362.2011369750369</v>
      </c>
      <c r="E6" s="3">
        <f t="shared" si="1"/>
        <v>85.137571060939806</v>
      </c>
      <c r="F6" s="3">
        <f t="shared" si="6"/>
        <v>279.14885477475661</v>
      </c>
      <c r="G6" s="3">
        <f t="shared" si="2"/>
        <v>1.8609923651650442</v>
      </c>
      <c r="I6" s="10" t="s">
        <v>10</v>
      </c>
      <c r="J6" s="11">
        <v>1000</v>
      </c>
    </row>
    <row r="7" spans="1:12" ht="15.6" x14ac:dyDescent="0.35">
      <c r="A7" s="12">
        <f t="shared" si="3"/>
        <v>5</v>
      </c>
      <c r="B7" s="3">
        <f t="shared" si="4"/>
        <v>9998165.9427788854</v>
      </c>
      <c r="C7" s="3">
        <f t="shared" si="0"/>
        <v>210.19455456441554</v>
      </c>
      <c r="D7" s="5">
        <f t="shared" si="5"/>
        <v>1471.6317876416033</v>
      </c>
      <c r="E7" s="3">
        <f t="shared" si="1"/>
        <v>91.976986727600206</v>
      </c>
      <c r="F7" s="3">
        <f t="shared" si="6"/>
        <v>362.4254334705314</v>
      </c>
      <c r="G7" s="3">
        <f t="shared" si="2"/>
        <v>2.4161695564702095</v>
      </c>
      <c r="I7" s="16" t="s">
        <v>6</v>
      </c>
      <c r="J7" s="17">
        <f>_b/_g</f>
        <v>2.2857142857142856</v>
      </c>
    </row>
    <row r="8" spans="1:12" ht="15.6" x14ac:dyDescent="0.35">
      <c r="A8" s="12">
        <f t="shared" si="3"/>
        <v>6</v>
      </c>
      <c r="B8" s="3">
        <f t="shared" si="4"/>
        <v>9997958.1643938776</v>
      </c>
      <c r="C8" s="3">
        <f t="shared" si="0"/>
        <v>227.07496205373997</v>
      </c>
      <c r="D8" s="5">
        <f t="shared" si="5"/>
        <v>1589.8493554784186</v>
      </c>
      <c r="E8" s="3">
        <f t="shared" si="1"/>
        <v>99.365584717401163</v>
      </c>
      <c r="F8" s="3">
        <f t="shared" si="6"/>
        <v>451.9862506416614</v>
      </c>
      <c r="G8" s="3">
        <f t="shared" si="2"/>
        <v>3.0132416709444096</v>
      </c>
      <c r="I8" s="21" t="s">
        <v>7</v>
      </c>
      <c r="J8" s="22">
        <f>1/_g</f>
        <v>16</v>
      </c>
    </row>
    <row r="9" spans="1:12" ht="15.6" x14ac:dyDescent="0.35">
      <c r="A9" s="12">
        <f t="shared" si="3"/>
        <v>7</v>
      </c>
      <c r="B9" s="3">
        <f t="shared" si="4"/>
        <v>9997734.1026734952</v>
      </c>
      <c r="C9" s="3">
        <f t="shared" si="0"/>
        <v>245.3099359486682</v>
      </c>
      <c r="D9" s="5">
        <f t="shared" si="5"/>
        <v>1717.5587328147574</v>
      </c>
      <c r="E9" s="3">
        <f t="shared" si="1"/>
        <v>107.34742080092234</v>
      </c>
      <c r="F9" s="3">
        <f t="shared" si="6"/>
        <v>548.33859368811818</v>
      </c>
      <c r="G9" s="3">
        <f t="shared" si="2"/>
        <v>3.6555906245874548</v>
      </c>
      <c r="I9" s="18" t="s">
        <v>12</v>
      </c>
      <c r="J9" s="19">
        <f>1/_d</f>
        <v>150</v>
      </c>
    </row>
    <row r="10" spans="1:12" x14ac:dyDescent="0.3">
      <c r="A10" s="12">
        <f t="shared" si="3"/>
        <v>8</v>
      </c>
      <c r="B10" s="3">
        <f t="shared" si="4"/>
        <v>9997492.4483281728</v>
      </c>
      <c r="C10" s="3">
        <f t="shared" si="0"/>
        <v>265.00799520310846</v>
      </c>
      <c r="D10" s="5">
        <f t="shared" si="5"/>
        <v>1855.5212479625034</v>
      </c>
      <c r="E10" s="3">
        <f t="shared" si="1"/>
        <v>115.97007799765646</v>
      </c>
      <c r="F10" s="3">
        <f t="shared" si="6"/>
        <v>652.03042386445304</v>
      </c>
      <c r="G10" s="3">
        <f t="shared" si="2"/>
        <v>4.3468694924296871</v>
      </c>
    </row>
    <row r="11" spans="1:12" x14ac:dyDescent="0.3">
      <c r="A11" s="12">
        <f t="shared" si="3"/>
        <v>9</v>
      </c>
      <c r="B11" s="3">
        <f t="shared" si="4"/>
        <v>9997231.7872024626</v>
      </c>
      <c r="C11" s="3">
        <f t="shared" si="0"/>
        <v>286.28632293350165</v>
      </c>
      <c r="D11" s="5">
        <f t="shared" si="5"/>
        <v>2004.5591651679554</v>
      </c>
      <c r="E11" s="3">
        <f t="shared" si="1"/>
        <v>125.28494782299721</v>
      </c>
      <c r="F11" s="3">
        <f t="shared" si="6"/>
        <v>763.65363236967983</v>
      </c>
      <c r="G11" s="3">
        <f t="shared" si="2"/>
        <v>5.0910242157978658</v>
      </c>
    </row>
    <row r="12" spans="1:12" x14ac:dyDescent="0.3">
      <c r="A12" s="12">
        <f t="shared" si="3"/>
        <v>10</v>
      </c>
      <c r="B12" s="3">
        <f t="shared" si="4"/>
        <v>9996950.5919037461</v>
      </c>
      <c r="C12" s="3">
        <f t="shared" si="0"/>
        <v>309.27145321343056</v>
      </c>
      <c r="D12" s="5">
        <f t="shared" si="5"/>
        <v>2165.5605402784595</v>
      </c>
      <c r="E12" s="3">
        <f t="shared" si="1"/>
        <v>135.34753376740372</v>
      </c>
      <c r="F12" s="3">
        <f t="shared" si="6"/>
        <v>883.84755597687911</v>
      </c>
      <c r="G12" s="3">
        <f t="shared" si="2"/>
        <v>5.8923170398458611</v>
      </c>
    </row>
    <row r="13" spans="1:12" x14ac:dyDescent="0.3">
      <c r="A13" s="12">
        <f t="shared" si="3"/>
        <v>11</v>
      </c>
      <c r="B13" s="3">
        <f t="shared" si="4"/>
        <v>9996647.2127675731</v>
      </c>
      <c r="C13" s="3">
        <f t="shared" si="0"/>
        <v>334.10001148025486</v>
      </c>
      <c r="D13" s="5">
        <f t="shared" si="5"/>
        <v>2339.4844597244864</v>
      </c>
      <c r="E13" s="3">
        <f t="shared" si="1"/>
        <v>146.2177787327804</v>
      </c>
      <c r="F13" s="3">
        <f t="shared" si="6"/>
        <v>1013.302772704437</v>
      </c>
      <c r="G13" s="3">
        <f t="shared" si="2"/>
        <v>6.7553518180295802</v>
      </c>
    </row>
    <row r="14" spans="1:12" x14ac:dyDescent="0.3">
      <c r="A14" s="12">
        <f t="shared" si="3"/>
        <v>12</v>
      </c>
      <c r="B14" s="3">
        <f t="shared" si="4"/>
        <v>9996319.8681079093</v>
      </c>
      <c r="C14" s="3">
        <f t="shared" si="0"/>
        <v>360.91951259930909</v>
      </c>
      <c r="D14" s="5">
        <f t="shared" si="5"/>
        <v>2527.366692471961</v>
      </c>
      <c r="E14" s="3">
        <f t="shared" si="1"/>
        <v>157.96041827949756</v>
      </c>
      <c r="F14" s="3">
        <f t="shared" si="6"/>
        <v>1152.7651996191878</v>
      </c>
      <c r="G14" s="3">
        <f t="shared" si="2"/>
        <v>7.6851013307945859</v>
      </c>
    </row>
    <row r="15" spans="1:12" x14ac:dyDescent="0.3">
      <c r="A15" s="12">
        <f t="shared" si="3"/>
        <v>13</v>
      </c>
      <c r="B15" s="3">
        <f t="shared" si="4"/>
        <v>9995966.6336966399</v>
      </c>
      <c r="C15" s="3">
        <f t="shared" si="0"/>
        <v>389.88922091274407</v>
      </c>
      <c r="D15" s="5">
        <f t="shared" si="5"/>
        <v>2730.3257867917728</v>
      </c>
      <c r="E15" s="3">
        <f t="shared" si="1"/>
        <v>170.6453616744858</v>
      </c>
      <c r="F15" s="3">
        <f t="shared" si="6"/>
        <v>1303.0405165678908</v>
      </c>
      <c r="G15" s="3">
        <f t="shared" si="2"/>
        <v>8.6869367771192731</v>
      </c>
    </row>
    <row r="16" spans="1:12" x14ac:dyDescent="0.3">
      <c r="A16" s="12">
        <f t="shared" si="3"/>
        <v>14</v>
      </c>
      <c r="B16" s="3">
        <f t="shared" si="4"/>
        <v>9995585.431412505</v>
      </c>
      <c r="C16" s="3">
        <f t="shared" si="0"/>
        <v>421.18107689706164</v>
      </c>
      <c r="D16" s="5">
        <f t="shared" si="5"/>
        <v>2949.569646030031</v>
      </c>
      <c r="E16" s="3">
        <f t="shared" si="1"/>
        <v>184.34810287687694</v>
      </c>
      <c r="F16" s="3">
        <f t="shared" si="6"/>
        <v>1464.9989414652573</v>
      </c>
      <c r="G16" s="3">
        <f t="shared" si="2"/>
        <v>9.7666596097683822</v>
      </c>
    </row>
    <row r="17" spans="1:7" x14ac:dyDescent="0.3">
      <c r="A17" s="12">
        <f t="shared" si="3"/>
        <v>15</v>
      </c>
      <c r="B17" s="3">
        <f t="shared" si="4"/>
        <v>9995174.0169952177</v>
      </c>
      <c r="C17" s="3">
        <f t="shared" si="0"/>
        <v>454.98069536587712</v>
      </c>
      <c r="D17" s="5">
        <f t="shared" si="5"/>
        <v>3186.4026200502158</v>
      </c>
      <c r="E17" s="3">
        <f t="shared" si="1"/>
        <v>199.15016375313849</v>
      </c>
      <c r="F17" s="3">
        <f t="shared" si="6"/>
        <v>1639.5803847323659</v>
      </c>
      <c r="G17" s="3">
        <f t="shared" si="2"/>
        <v>10.930535898215773</v>
      </c>
    </row>
    <row r="18" spans="1:7" x14ac:dyDescent="0.3">
      <c r="A18" s="12">
        <f t="shared" si="3"/>
        <v>16</v>
      </c>
      <c r="B18" s="3">
        <f t="shared" si="4"/>
        <v>9994729.9668357503</v>
      </c>
      <c r="C18" s="3">
        <f t="shared" si="0"/>
        <v>491.48844048230285</v>
      </c>
      <c r="D18" s="5">
        <f t="shared" si="5"/>
        <v>3442.2331516629547</v>
      </c>
      <c r="E18" s="3">
        <f t="shared" si="1"/>
        <v>215.13957197893467</v>
      </c>
      <c r="F18" s="3">
        <f t="shared" si="6"/>
        <v>1827.8000125872886</v>
      </c>
      <c r="G18" s="3">
        <f t="shared" si="2"/>
        <v>12.185333417248591</v>
      </c>
    </row>
    <row r="19" spans="1:7" x14ac:dyDescent="0.3">
      <c r="A19" s="12">
        <f t="shared" si="3"/>
        <v>17</v>
      </c>
      <c r="B19" s="3">
        <f t="shared" si="4"/>
        <v>9994250.663728686</v>
      </c>
      <c r="C19" s="3">
        <f t="shared" si="0"/>
        <v>530.92058318824047</v>
      </c>
      <c r="D19" s="5">
        <f t="shared" si="5"/>
        <v>3718.5820201663228</v>
      </c>
      <c r="E19" s="3">
        <f t="shared" si="1"/>
        <v>232.41137626039517</v>
      </c>
      <c r="F19" s="3">
        <f t="shared" si="6"/>
        <v>2030.7542511489748</v>
      </c>
      <c r="G19" s="3">
        <f t="shared" si="2"/>
        <v>13.538361674326501</v>
      </c>
    </row>
    <row r="20" spans="1:7" x14ac:dyDescent="0.3">
      <c r="A20" s="12">
        <f t="shared" si="3"/>
        <v>18</v>
      </c>
      <c r="B20" s="3">
        <f t="shared" si="4"/>
        <v>9993733.2815071717</v>
      </c>
      <c r="C20" s="3">
        <f t="shared" si="0"/>
        <v>573.51054701516387</v>
      </c>
      <c r="D20" s="5">
        <f t="shared" si="5"/>
        <v>4017.0912270941681</v>
      </c>
      <c r="E20" s="3">
        <f t="shared" si="1"/>
        <v>251.0682016933855</v>
      </c>
      <c r="F20" s="3">
        <f t="shared" si="6"/>
        <v>2249.6272657350437</v>
      </c>
      <c r="G20" s="3">
        <f t="shared" si="2"/>
        <v>14.997515104900293</v>
      </c>
    </row>
    <row r="21" spans="1:7" x14ac:dyDescent="0.3">
      <c r="A21" s="12">
        <f t="shared" si="3"/>
        <v>19</v>
      </c>
      <c r="B21" s="3">
        <f t="shared" si="4"/>
        <v>9993174.7684752606</v>
      </c>
      <c r="C21" s="3">
        <f t="shared" si="0"/>
        <v>619.51024861169071</v>
      </c>
      <c r="D21" s="5">
        <f t="shared" si="5"/>
        <v>4339.5335724159468</v>
      </c>
      <c r="E21" s="3">
        <f t="shared" si="1"/>
        <v>271.22084827599667</v>
      </c>
      <c r="F21" s="3">
        <f t="shared" si="6"/>
        <v>2485.6979523235291</v>
      </c>
      <c r="G21" s="3">
        <f t="shared" si="2"/>
        <v>16.571319682156862</v>
      </c>
    </row>
    <row r="22" spans="1:7" x14ac:dyDescent="0.3">
      <c r="A22" s="12">
        <f t="shared" si="3"/>
        <v>20</v>
      </c>
      <c r="B22" s="3">
        <f t="shared" si="4"/>
        <v>9992571.8295463305</v>
      </c>
      <c r="C22" s="3">
        <f t="shared" si="0"/>
        <v>669.19153970597404</v>
      </c>
      <c r="D22" s="5">
        <f t="shared" si="5"/>
        <v>4687.8229727516409</v>
      </c>
      <c r="E22" s="3">
        <f t="shared" si="1"/>
        <v>292.98893579697756</v>
      </c>
      <c r="F22" s="3">
        <f t="shared" si="6"/>
        <v>2740.3474809173686</v>
      </c>
      <c r="G22" s="3">
        <f t="shared" si="2"/>
        <v>18.268983206115792</v>
      </c>
    </row>
    <row r="23" spans="1:7" x14ac:dyDescent="0.3">
      <c r="A23" s="12">
        <f t="shared" si="3"/>
        <v>21</v>
      </c>
      <c r="B23" s="3">
        <f t="shared" si="4"/>
        <v>9991920.9069898296</v>
      </c>
      <c r="C23" s="3">
        <f t="shared" si="0"/>
        <v>722.84775761380922</v>
      </c>
      <c r="D23" s="5">
        <f t="shared" si="5"/>
        <v>5064.0255766606369</v>
      </c>
      <c r="E23" s="3">
        <f t="shared" si="1"/>
        <v>316.50159854128981</v>
      </c>
      <c r="F23" s="3">
        <f t="shared" si="6"/>
        <v>3015.0674335082304</v>
      </c>
      <c r="G23" s="3">
        <f t="shared" si="2"/>
        <v>20.100449556721536</v>
      </c>
    </row>
    <row r="24" spans="1:7" x14ac:dyDescent="0.3">
      <c r="A24" s="12">
        <f t="shared" si="3"/>
        <v>22</v>
      </c>
      <c r="B24" s="3">
        <f t="shared" si="4"/>
        <v>9991218.1596817728</v>
      </c>
      <c r="C24" s="3">
        <f t="shared" si="0"/>
        <v>780.79539180381437</v>
      </c>
      <c r="D24" s="5">
        <f t="shared" si="5"/>
        <v>5470.3717357331561</v>
      </c>
      <c r="E24" s="3">
        <f t="shared" si="1"/>
        <v>341.89823348332226</v>
      </c>
      <c r="F24" s="3">
        <f t="shared" si="6"/>
        <v>3311.4685824927983</v>
      </c>
      <c r="G24" s="3">
        <f t="shared" si="2"/>
        <v>22.076457216618657</v>
      </c>
    </row>
    <row r="25" spans="1:7" x14ac:dyDescent="0.3">
      <c r="A25" s="12">
        <f t="shared" si="3"/>
        <v>23</v>
      </c>
      <c r="B25" s="3">
        <f t="shared" si="4"/>
        <v>9990459.4407471865</v>
      </c>
      <c r="C25" s="3">
        <f t="shared" si="0"/>
        <v>843.37587443588507</v>
      </c>
      <c r="D25" s="5">
        <f t="shared" si="5"/>
        <v>5909.2688940536482</v>
      </c>
      <c r="E25" s="3">
        <f t="shared" si="1"/>
        <v>369.32930587835301</v>
      </c>
      <c r="F25" s="3">
        <f t="shared" si="6"/>
        <v>3631.2903587595019</v>
      </c>
      <c r="G25" s="3">
        <f t="shared" si="2"/>
        <v>24.208602391730015</v>
      </c>
    </row>
    <row r="26" spans="1:7" x14ac:dyDescent="0.3">
      <c r="A26" s="12">
        <f t="shared" si="3"/>
        <v>24</v>
      </c>
      <c r="B26" s="3">
        <f t="shared" si="4"/>
        <v>9989640.2734751422</v>
      </c>
      <c r="C26" s="3">
        <f t="shared" si="0"/>
        <v>910.95750319424633</v>
      </c>
      <c r="D26" s="5">
        <f t="shared" si="5"/>
        <v>6383.31546261118</v>
      </c>
      <c r="E26" s="3">
        <f t="shared" si="1"/>
        <v>398.95721641319875</v>
      </c>
      <c r="F26" s="3">
        <f t="shared" si="6"/>
        <v>3976.4110622461249</v>
      </c>
      <c r="G26" s="3">
        <f t="shared" si="2"/>
        <v>26.509407081640834</v>
      </c>
    </row>
    <row r="27" spans="1:7" x14ac:dyDescent="0.3">
      <c r="A27" s="12">
        <f t="shared" si="3"/>
        <v>25</v>
      </c>
      <c r="B27" s="3">
        <f t="shared" si="4"/>
        <v>9988755.8253790289</v>
      </c>
      <c r="C27" s="3">
        <f t="shared" si="0"/>
        <v>983.93750513670545</v>
      </c>
      <c r="D27" s="5">
        <f t="shared" si="5"/>
        <v>6895.3157493922281</v>
      </c>
      <c r="E27" s="3">
        <f t="shared" si="1"/>
        <v>430.95723433701426</v>
      </c>
      <c r="F27" s="3">
        <f t="shared" si="6"/>
        <v>4348.8588715776823</v>
      </c>
      <c r="G27" s="3">
        <f t="shared" si="2"/>
        <v>28.992392477184552</v>
      </c>
    </row>
    <row r="28" spans="1:7" x14ac:dyDescent="0.3">
      <c r="A28" s="12">
        <f t="shared" si="3"/>
        <v>26</v>
      </c>
      <c r="B28" s="3">
        <f t="shared" si="4"/>
        <v>9987800.8802663684</v>
      </c>
      <c r="C28" s="3">
        <f t="shared" si="0"/>
        <v>1062.7442506708192</v>
      </c>
      <c r="D28" s="5">
        <f t="shared" si="5"/>
        <v>7448.2960201919186</v>
      </c>
      <c r="E28" s="3">
        <f t="shared" si="1"/>
        <v>465.51850126199491</v>
      </c>
      <c r="F28" s="3">
        <f t="shared" si="6"/>
        <v>4750.8237134375122</v>
      </c>
      <c r="G28" s="3">
        <f t="shared" si="2"/>
        <v>31.672158089583416</v>
      </c>
    </row>
    <row r="29" spans="1:7" x14ac:dyDescent="0.3">
      <c r="A29" s="12">
        <f t="shared" si="3"/>
        <v>27</v>
      </c>
      <c r="B29" s="3">
        <f t="shared" si="4"/>
        <v>9986769.8081737887</v>
      </c>
      <c r="C29" s="3">
        <f t="shared" si="0"/>
        <v>1147.8396271379092</v>
      </c>
      <c r="D29" s="5">
        <f t="shared" si="5"/>
        <v>8045.521769600743</v>
      </c>
      <c r="E29" s="3">
        <f t="shared" si="1"/>
        <v>502.84511060004644</v>
      </c>
      <c r="F29" s="3">
        <f t="shared" si="6"/>
        <v>5184.6700566099234</v>
      </c>
      <c r="G29" s="3">
        <f t="shared" si="2"/>
        <v>34.564467044066156</v>
      </c>
    </row>
    <row r="30" spans="1:7" x14ac:dyDescent="0.3">
      <c r="A30" s="12">
        <f t="shared" si="3"/>
        <v>28</v>
      </c>
      <c r="B30" s="3">
        <f t="shared" si="4"/>
        <v>9985656.5330136959</v>
      </c>
      <c r="C30" s="3">
        <f t="shared" si="0"/>
        <v>1239.7215818277411</v>
      </c>
      <c r="D30" s="5">
        <f t="shared" si="5"/>
        <v>8690.5162861386052</v>
      </c>
      <c r="E30" s="3">
        <f t="shared" si="1"/>
        <v>543.15726788366283</v>
      </c>
      <c r="F30" s="3">
        <f t="shared" si="6"/>
        <v>5652.950700165904</v>
      </c>
      <c r="G30" s="3">
        <f t="shared" si="2"/>
        <v>37.68633800110603</v>
      </c>
    </row>
    <row r="31" spans="1:7" x14ac:dyDescent="0.3">
      <c r="A31" s="12">
        <f t="shared" si="3"/>
        <v>29</v>
      </c>
      <c r="B31" s="3">
        <f t="shared" si="4"/>
        <v>9984454.4977698699</v>
      </c>
      <c r="C31" s="3">
        <f t="shared" si="0"/>
        <v>1338.926844548912</v>
      </c>
      <c r="D31" s="5">
        <f t="shared" si="5"/>
        <v>9387.0806000826833</v>
      </c>
      <c r="E31" s="3">
        <f t="shared" si="1"/>
        <v>586.69253750516771</v>
      </c>
      <c r="F31" s="3">
        <f t="shared" si="6"/>
        <v>6158.4216300484604</v>
      </c>
      <c r="G31" s="3">
        <f t="shared" si="2"/>
        <v>41.056144200323075</v>
      </c>
    </row>
    <row r="32" spans="1:7" x14ac:dyDescent="0.3">
      <c r="A32" s="12">
        <f t="shared" si="3"/>
        <v>30</v>
      </c>
      <c r="B32" s="3">
        <f t="shared" si="4"/>
        <v>9983156.6270695217</v>
      </c>
      <c r="C32" s="3">
        <f t="shared" si="0"/>
        <v>1446.0338401289143</v>
      </c>
      <c r="D32" s="5">
        <f t="shared" si="5"/>
        <v>10139.314907126429</v>
      </c>
      <c r="E32" s="3">
        <f t="shared" si="1"/>
        <v>633.7071816954018</v>
      </c>
      <c r="F32" s="3">
        <f t="shared" si="6"/>
        <v>6704.0580233533055</v>
      </c>
      <c r="G32" s="3">
        <f t="shared" si="2"/>
        <v>44.693720155688709</v>
      </c>
    </row>
    <row r="33" spans="1:7" x14ac:dyDescent="0.3">
      <c r="A33" s="12">
        <f t="shared" si="3"/>
        <v>31</v>
      </c>
      <c r="B33" s="3">
        <f t="shared" si="4"/>
        <v>9981755.2869495489</v>
      </c>
      <c r="C33" s="3">
        <f t="shared" si="0"/>
        <v>1561.6658013972053</v>
      </c>
      <c r="D33" s="5">
        <f t="shared" si="5"/>
        <v>10951.641565559941</v>
      </c>
      <c r="E33" s="3">
        <f t="shared" si="1"/>
        <v>684.47759784749633</v>
      </c>
      <c r="F33" s="3">
        <f t="shared" si="6"/>
        <v>7293.0714848930193</v>
      </c>
      <c r="G33" s="3">
        <f t="shared" si="2"/>
        <v>48.620476565953467</v>
      </c>
    </row>
    <row r="34" spans="1:7" x14ac:dyDescent="0.3">
      <c r="A34" s="12">
        <f t="shared" si="3"/>
        <v>32</v>
      </c>
      <c r="B34" s="3">
        <f t="shared" si="4"/>
        <v>9980242.2416247185</v>
      </c>
      <c r="C34" s="3">
        <f t="shared" si="0"/>
        <v>1686.4940932950869</v>
      </c>
      <c r="D34" s="5">
        <f t="shared" si="5"/>
        <v>11828.829769109649</v>
      </c>
      <c r="E34" s="3">
        <f t="shared" si="1"/>
        <v>739.30186056935304</v>
      </c>
      <c r="F34" s="3">
        <f t="shared" si="6"/>
        <v>7928.9286061745624</v>
      </c>
      <c r="G34" s="3">
        <f t="shared" si="2"/>
        <v>52.859524041163752</v>
      </c>
    </row>
    <row r="35" spans="1:7" x14ac:dyDescent="0.3">
      <c r="A35" s="12">
        <f t="shared" si="3"/>
        <v>33</v>
      </c>
      <c r="B35" s="3">
        <f t="shared" si="4"/>
        <v>9978608.6070554648</v>
      </c>
      <c r="C35" s="3">
        <f t="shared" si="0"/>
        <v>1821.2417587349221</v>
      </c>
      <c r="D35" s="5">
        <f t="shared" si="5"/>
        <v>12776.022001835383</v>
      </c>
      <c r="E35" s="3">
        <f t="shared" si="1"/>
        <v>798.50137511471144</v>
      </c>
      <c r="F35" s="3">
        <f t="shared" si="6"/>
        <v>8615.3709427027516</v>
      </c>
      <c r="G35" s="3">
        <f t="shared" si="2"/>
        <v>57.435806284685015</v>
      </c>
    </row>
    <row r="36" spans="1:7" x14ac:dyDescent="0.3">
      <c r="A36" s="12">
        <f t="shared" si="3"/>
        <v>34</v>
      </c>
      <c r="B36" s="3">
        <f t="shared" si="4"/>
        <v>9976844.8011030145</v>
      </c>
      <c r="C36" s="3">
        <f t="shared" si="0"/>
        <v>1966.687296671264</v>
      </c>
      <c r="D36" s="5">
        <f t="shared" si="5"/>
        <v>13798.762385455595</v>
      </c>
      <c r="E36" s="3">
        <f t="shared" si="1"/>
        <v>862.42264909097469</v>
      </c>
      <c r="F36" s="3">
        <f t="shared" si="6"/>
        <v>9356.4365115327764</v>
      </c>
      <c r="G36" s="3">
        <f t="shared" si="2"/>
        <v>62.376243410218514</v>
      </c>
    </row>
    <row r="37" spans="1:7" x14ac:dyDescent="0.3">
      <c r="A37" s="12">
        <f t="shared" si="3"/>
        <v>35</v>
      </c>
      <c r="B37" s="3">
        <f t="shared" si="4"/>
        <v>9974940.4900497533</v>
      </c>
      <c r="C37" s="3">
        <f t="shared" si="0"/>
        <v>2123.6686825162237</v>
      </c>
      <c r="D37" s="5">
        <f t="shared" si="5"/>
        <v>14903.027033035884</v>
      </c>
      <c r="E37" s="3">
        <f t="shared" si="1"/>
        <v>931.43918956474272</v>
      </c>
      <c r="F37" s="3">
        <f t="shared" si="6"/>
        <v>10156.482917213532</v>
      </c>
      <c r="G37" s="3">
        <f t="shared" si="2"/>
        <v>67.709886114756884</v>
      </c>
    </row>
    <row r="38" spans="1:7" x14ac:dyDescent="0.3">
      <c r="A38" s="12">
        <f t="shared" si="3"/>
        <v>36</v>
      </c>
      <c r="B38" s="3">
        <f t="shared" si="4"/>
        <v>9972884.5312533528</v>
      </c>
      <c r="C38" s="3">
        <f t="shared" si="0"/>
        <v>2293.0876404939136</v>
      </c>
      <c r="D38" s="5">
        <f t="shared" si="5"/>
        <v>16095.256525987365</v>
      </c>
      <c r="E38" s="3">
        <f t="shared" si="1"/>
        <v>1005.9535328742103</v>
      </c>
      <c r="F38" s="3">
        <f t="shared" si="6"/>
        <v>11020.212220663518</v>
      </c>
      <c r="G38" s="3">
        <f t="shared" si="2"/>
        <v>73.468081471090116</v>
      </c>
    </row>
    <row r="39" spans="1:7" x14ac:dyDescent="0.3">
      <c r="A39" s="12">
        <f t="shared" si="3"/>
        <v>37</v>
      </c>
      <c r="B39" s="3">
        <f t="shared" si="4"/>
        <v>9970664.9116943292</v>
      </c>
      <c r="C39" s="3">
        <f t="shared" si="0"/>
        <v>2475.9141767410024</v>
      </c>
      <c r="D39" s="5">
        <f t="shared" si="5"/>
        <v>17382.390633607069</v>
      </c>
      <c r="E39" s="3">
        <f t="shared" si="1"/>
        <v>1086.3994146004418</v>
      </c>
      <c r="F39" s="3">
        <f t="shared" si="6"/>
        <v>11952.697672066637</v>
      </c>
      <c r="G39" s="3">
        <f t="shared" si="2"/>
        <v>79.684651147110912</v>
      </c>
    </row>
    <row r="40" spans="1:7" x14ac:dyDescent="0.3">
      <c r="A40" s="12">
        <f t="shared" si="3"/>
        <v>38</v>
      </c>
      <c r="B40" s="3">
        <f t="shared" si="4"/>
        <v>9968268.6821687352</v>
      </c>
      <c r="C40" s="3">
        <f t="shared" si="0"/>
        <v>2673.1913808723625</v>
      </c>
      <c r="D40" s="5">
        <f t="shared" si="5"/>
        <v>18771.905395747628</v>
      </c>
      <c r="E40" s="3">
        <f t="shared" si="1"/>
        <v>1173.2440872342268</v>
      </c>
      <c r="F40" s="3">
        <f t="shared" si="6"/>
        <v>12959.412435519969</v>
      </c>
      <c r="G40" s="3">
        <f t="shared" si="2"/>
        <v>86.396082903466464</v>
      </c>
    </row>
    <row r="41" spans="1:7" x14ac:dyDescent="0.3">
      <c r="A41" s="12">
        <f t="shared" si="3"/>
        <v>39</v>
      </c>
      <c r="B41" s="3">
        <f t="shared" si="4"/>
        <v>9965681.8868707679</v>
      </c>
      <c r="C41" s="3">
        <f t="shared" si="0"/>
        <v>2886.0405022846307</v>
      </c>
      <c r="D41" s="5">
        <f t="shared" si="5"/>
        <v>20271.852689385763</v>
      </c>
      <c r="E41" s="3">
        <f t="shared" si="1"/>
        <v>1266.9907930866102</v>
      </c>
      <c r="F41" s="3">
        <f t="shared" si="6"/>
        <v>14046.26043985073</v>
      </c>
      <c r="G41" s="3">
        <f t="shared" si="2"/>
        <v>93.64173626567154</v>
      </c>
    </row>
    <row r="42" spans="1:7" x14ac:dyDescent="0.3">
      <c r="A42" s="12">
        <f t="shared" si="3"/>
        <v>40</v>
      </c>
      <c r="B42" s="3">
        <f t="shared" si="4"/>
        <v>9962889.4881047495</v>
      </c>
      <c r="C42" s="3">
        <f t="shared" si="0"/>
        <v>3115.6663055996773</v>
      </c>
      <c r="D42" s="5">
        <f t="shared" si="5"/>
        <v>21890.902398583785</v>
      </c>
      <c r="E42" s="3">
        <f t="shared" si="1"/>
        <v>1368.1813999114866</v>
      </c>
      <c r="F42" s="3">
        <f t="shared" si="6"/>
        <v>15219.609496671668</v>
      </c>
      <c r="G42" s="3">
        <f t="shared" si="2"/>
        <v>101.46406331114446</v>
      </c>
    </row>
    <row r="43" spans="1:7" x14ac:dyDescent="0.3">
      <c r="A43" s="12">
        <f t="shared" si="3"/>
        <v>41</v>
      </c>
      <c r="B43" s="3">
        <f t="shared" si="4"/>
        <v>9959875.2858624607</v>
      </c>
      <c r="C43" s="3">
        <f t="shared" si="0"/>
        <v>3363.3627072780487</v>
      </c>
      <c r="D43" s="5">
        <f t="shared" si="5"/>
        <v>23638.387304271975</v>
      </c>
      <c r="E43" s="3">
        <f t="shared" si="1"/>
        <v>1477.3992065169984</v>
      </c>
      <c r="F43" s="3">
        <f t="shared" si="6"/>
        <v>16486.326833272011</v>
      </c>
      <c r="G43" s="3">
        <f t="shared" si="2"/>
        <v>109.90884555514674</v>
      </c>
    </row>
    <row r="44" spans="1:7" x14ac:dyDescent="0.3">
      <c r="A44" s="12">
        <f t="shared" si="3"/>
        <v>42</v>
      </c>
      <c r="B44" s="3">
        <f t="shared" si="4"/>
        <v>9956621.832000738</v>
      </c>
      <c r="C44" s="3">
        <f t="shared" si="0"/>
        <v>3630.5186924719628</v>
      </c>
      <c r="D44" s="5">
        <f t="shared" si="5"/>
        <v>25524.350805033024</v>
      </c>
      <c r="E44" s="3">
        <f t="shared" si="1"/>
        <v>1595.271925314564</v>
      </c>
      <c r="F44" s="3">
        <f t="shared" si="6"/>
        <v>17853.817194233863</v>
      </c>
      <c r="G44" s="3">
        <f t="shared" si="2"/>
        <v>119.0254479615591</v>
      </c>
    </row>
    <row r="45" spans="1:7" x14ac:dyDescent="0.3">
      <c r="A45" s="12">
        <f t="shared" si="3"/>
        <v>43</v>
      </c>
      <c r="B45" s="3">
        <f t="shared" si="4"/>
        <v>9953110.3387562279</v>
      </c>
      <c r="C45" s="3">
        <f t="shared" si="0"/>
        <v>3918.6245075389929</v>
      </c>
      <c r="D45" s="5">
        <f t="shared" si="5"/>
        <v>27559.597572190425</v>
      </c>
      <c r="E45" s="3">
        <f t="shared" si="1"/>
        <v>1722.4748482619016</v>
      </c>
      <c r="F45" s="3">
        <f t="shared" si="6"/>
        <v>19330.063671586868</v>
      </c>
      <c r="G45" s="3">
        <f t="shared" si="2"/>
        <v>128.86709114391246</v>
      </c>
    </row>
    <row r="46" spans="1:7" x14ac:dyDescent="0.3">
      <c r="A46" s="12">
        <f t="shared" si="3"/>
        <v>44</v>
      </c>
      <c r="B46" s="3">
        <f t="shared" si="4"/>
        <v>9949320.5813398324</v>
      </c>
      <c r="C46" s="3">
        <f t="shared" si="0"/>
        <v>4229.2781191883632</v>
      </c>
      <c r="D46" s="5">
        <f t="shared" si="5"/>
        <v>29755.747231467514</v>
      </c>
      <c r="E46" s="3">
        <f t="shared" si="1"/>
        <v>1859.7342019667196</v>
      </c>
      <c r="F46" s="3">
        <f t="shared" si="6"/>
        <v>20923.67142870486</v>
      </c>
      <c r="G46" s="3">
        <f t="shared" si="2"/>
        <v>139.49114285803242</v>
      </c>
    </row>
    <row r="47" spans="1:7" x14ac:dyDescent="0.3">
      <c r="A47" s="12">
        <f t="shared" si="3"/>
        <v>45</v>
      </c>
      <c r="B47" s="3">
        <f t="shared" si="4"/>
        <v>9945230.7943635024</v>
      </c>
      <c r="C47" s="3">
        <f t="shared" si="0"/>
        <v>4564.1919258548096</v>
      </c>
      <c r="D47" s="5">
        <f t="shared" si="5"/>
        <v>32125.291148689157</v>
      </c>
      <c r="E47" s="3">
        <f t="shared" si="1"/>
        <v>2007.8306967930723</v>
      </c>
      <c r="F47" s="3">
        <f t="shared" si="6"/>
        <v>22643.914487813548</v>
      </c>
      <c r="G47" s="3">
        <f t="shared" si="2"/>
        <v>150.959429918757</v>
      </c>
    </row>
    <row r="48" spans="1:7" x14ac:dyDescent="0.3">
      <c r="A48" s="12">
        <f t="shared" si="3"/>
        <v>46</v>
      </c>
      <c r="B48" s="3">
        <f t="shared" si="4"/>
        <v>9940817.5618675649</v>
      </c>
      <c r="C48" s="3">
        <f t="shared" si="0"/>
        <v>4925.1997004476007</v>
      </c>
      <c r="D48" s="5">
        <f t="shared" si="5"/>
        <v>34681.652377750892</v>
      </c>
      <c r="E48" s="3">
        <f t="shared" si="1"/>
        <v>2167.6032736094307</v>
      </c>
      <c r="F48" s="3">
        <f t="shared" si="6"/>
        <v>24500.785754687866</v>
      </c>
      <c r="G48" s="3">
        <f t="shared" si="2"/>
        <v>163.33857169791912</v>
      </c>
    </row>
    <row r="49" spans="1:7" x14ac:dyDescent="0.3">
      <c r="A49" s="12">
        <f t="shared" si="3"/>
        <v>47</v>
      </c>
      <c r="B49" s="3">
        <f t="shared" si="4"/>
        <v>9936055.7007388156</v>
      </c>
      <c r="C49" s="3">
        <f t="shared" si="0"/>
        <v>5314.2637359459432</v>
      </c>
      <c r="D49" s="5">
        <f t="shared" si="5"/>
        <v>37439.248804589064</v>
      </c>
      <c r="E49" s="3">
        <f t="shared" si="1"/>
        <v>2339.9530502868165</v>
      </c>
      <c r="F49" s="3">
        <f t="shared" si="6"/>
        <v>26505.05045659938</v>
      </c>
      <c r="G49" s="3">
        <f t="shared" si="2"/>
        <v>176.70033637732922</v>
      </c>
    </row>
    <row r="50" spans="1:7" x14ac:dyDescent="0.3">
      <c r="A50" s="12">
        <f t="shared" si="3"/>
        <v>48</v>
      </c>
      <c r="B50" s="3">
        <f t="shared" si="4"/>
        <v>9930918.1373392474</v>
      </c>
      <c r="C50" s="3">
        <f t="shared" si="0"/>
        <v>5733.4821562306342</v>
      </c>
      <c r="D50" s="5">
        <f t="shared" si="5"/>
        <v>40413.55949024819</v>
      </c>
      <c r="E50" s="3">
        <f t="shared" si="1"/>
        <v>2525.8474681405119</v>
      </c>
      <c r="F50" s="3">
        <f t="shared" si="6"/>
        <v>28668.303170508869</v>
      </c>
      <c r="G50" s="3">
        <f t="shared" si="2"/>
        <v>191.12202113672581</v>
      </c>
    </row>
    <row r="51" spans="1:7" x14ac:dyDescent="0.3">
      <c r="A51" s="12">
        <f t="shared" si="3"/>
        <v>49</v>
      </c>
      <c r="B51" s="3">
        <f t="shared" si="4"/>
        <v>9925375.7772041541</v>
      </c>
      <c r="C51" s="3">
        <f t="shared" si="0"/>
        <v>6185.0963438628269</v>
      </c>
      <c r="D51" s="5">
        <f t="shared" si="5"/>
        <v>43621.194178338308</v>
      </c>
      <c r="E51" s="3">
        <f t="shared" si="1"/>
        <v>2726.3246361461443</v>
      </c>
      <c r="F51" s="3">
        <f t="shared" si="6"/>
        <v>31003.028617512657</v>
      </c>
      <c r="G51" s="3">
        <f t="shared" si="2"/>
        <v>206.6868574500844</v>
      </c>
    </row>
    <row r="52" spans="1:7" x14ac:dyDescent="0.3">
      <c r="A52" s="12">
        <f t="shared" si="3"/>
        <v>50</v>
      </c>
      <c r="B52" s="3">
        <f t="shared" si="4"/>
        <v>9919397.3677177411</v>
      </c>
      <c r="C52" s="3">
        <f t="shared" si="0"/>
        <v>6671.4984240339263</v>
      </c>
      <c r="D52" s="5">
        <f t="shared" si="5"/>
        <v>47079.96588605499</v>
      </c>
      <c r="E52" s="3">
        <f t="shared" si="1"/>
        <v>2942.4978678784369</v>
      </c>
      <c r="F52" s="3">
        <f t="shared" si="6"/>
        <v>33522.666396208719</v>
      </c>
      <c r="G52" s="3">
        <f t="shared" si="2"/>
        <v>223.48444264139147</v>
      </c>
    </row>
    <row r="53" spans="1:7" x14ac:dyDescent="0.3">
      <c r="A53" s="12">
        <f t="shared" si="3"/>
        <v>51</v>
      </c>
      <c r="B53" s="3">
        <f t="shared" si="4"/>
        <v>9912949.3537363485</v>
      </c>
      <c r="C53" s="3">
        <f t="shared" si="0"/>
        <v>7195.2387293903166</v>
      </c>
      <c r="D53" s="5">
        <f t="shared" si="5"/>
        <v>50808.966442210476</v>
      </c>
      <c r="E53" s="3">
        <f t="shared" si="1"/>
        <v>3175.5604026381548</v>
      </c>
      <c r="F53" s="3">
        <f t="shared" si="6"/>
        <v>36241.679821445767</v>
      </c>
      <c r="G53" s="3">
        <f t="shared" si="2"/>
        <v>241.61119880963847</v>
      </c>
    </row>
    <row r="54" spans="1:7" x14ac:dyDescent="0.3">
      <c r="A54" s="12">
        <f t="shared" si="3"/>
        <v>52</v>
      </c>
      <c r="B54" s="3">
        <f t="shared" si="4"/>
        <v>9905995.7262057662</v>
      </c>
      <c r="C54" s="3">
        <f t="shared" si="0"/>
        <v>7759.0331536428284</v>
      </c>
      <c r="D54" s="5">
        <f t="shared" si="5"/>
        <v>54828.644768962637</v>
      </c>
      <c r="E54" s="3">
        <f t="shared" si="1"/>
        <v>3426.7902980601648</v>
      </c>
      <c r="F54" s="3">
        <f t="shared" si="6"/>
        <v>39175.629025274284</v>
      </c>
      <c r="G54" s="3">
        <f t="shared" si="2"/>
        <v>261.17086016849527</v>
      </c>
    </row>
    <row r="55" spans="1:7" x14ac:dyDescent="0.3">
      <c r="A55" s="12">
        <f t="shared" si="3"/>
        <v>53</v>
      </c>
      <c r="B55" s="3">
        <f t="shared" si="4"/>
        <v>9898497.8639122918</v>
      </c>
      <c r="C55" s="3">
        <f t="shared" si="0"/>
        <v>8365.7702825530978</v>
      </c>
      <c r="D55" s="5">
        <f t="shared" si="5"/>
        <v>59160.887624545299</v>
      </c>
      <c r="E55" s="3">
        <f t="shared" si="1"/>
        <v>3697.5554765340812</v>
      </c>
      <c r="F55" s="3">
        <f t="shared" si="6"/>
        <v>42341.248463165954</v>
      </c>
      <c r="G55" s="3">
        <f t="shared" si="2"/>
        <v>282.27498975443973</v>
      </c>
    </row>
    <row r="56" spans="1:7" x14ac:dyDescent="0.3">
      <c r="A56" s="12">
        <f t="shared" si="3"/>
        <v>54</v>
      </c>
      <c r="B56" s="3">
        <f t="shared" si="4"/>
        <v>9890414.3686194923</v>
      </c>
      <c r="C56" s="3">
        <f t="shared" si="0"/>
        <v>9018.5181687905533</v>
      </c>
      <c r="D56" s="5">
        <f t="shared" si="5"/>
        <v>63829.102430564322</v>
      </c>
      <c r="E56" s="3">
        <f t="shared" si="1"/>
        <v>3989.3189019102701</v>
      </c>
      <c r="F56" s="3">
        <f t="shared" si="6"/>
        <v>45756.52894994559</v>
      </c>
      <c r="G56" s="3">
        <f t="shared" si="2"/>
        <v>305.0435263329706</v>
      </c>
    </row>
    <row r="57" spans="1:7" x14ac:dyDescent="0.3">
      <c r="A57" s="12">
        <f t="shared" si="3"/>
        <v>55</v>
      </c>
      <c r="B57" s="3">
        <f t="shared" si="4"/>
        <v>9881700.8939770348</v>
      </c>
      <c r="C57" s="3">
        <f t="shared" si="0"/>
        <v>9720.5305920196952</v>
      </c>
      <c r="D57" s="5">
        <f t="shared" si="5"/>
        <v>68858.301697444607</v>
      </c>
      <c r="E57" s="3">
        <f t="shared" si="1"/>
        <v>4303.643856090288</v>
      </c>
      <c r="F57" s="3">
        <f t="shared" si="6"/>
        <v>49440.804325522891</v>
      </c>
      <c r="G57" s="3">
        <f t="shared" si="2"/>
        <v>329.6053621701526</v>
      </c>
    </row>
    <row r="58" spans="1:7" x14ac:dyDescent="0.3">
      <c r="A58" s="12">
        <f t="shared" si="3"/>
        <v>56</v>
      </c>
      <c r="B58" s="3">
        <f t="shared" si="4"/>
        <v>9872309.9687471837</v>
      </c>
      <c r="C58" s="3">
        <f t="shared" si="0"/>
        <v>10475.252617162483</v>
      </c>
      <c r="D58" s="5">
        <f t="shared" si="5"/>
        <v>74275.188433374016</v>
      </c>
      <c r="E58" s="3">
        <f t="shared" si="1"/>
        <v>4642.199277085876</v>
      </c>
      <c r="F58" s="3">
        <f t="shared" si="6"/>
        <v>53414.842819443031</v>
      </c>
      <c r="G58" s="3">
        <f t="shared" si="2"/>
        <v>356.09895212962022</v>
      </c>
    </row>
    <row r="59" spans="1:7" x14ac:dyDescent="0.3">
      <c r="A59" s="12">
        <f t="shared" si="3"/>
        <v>57</v>
      </c>
      <c r="B59" s="3">
        <f t="shared" si="4"/>
        <v>9862190.8150821514</v>
      </c>
      <c r="C59" s="3">
        <f t="shared" si="0"/>
        <v>11286.325231864357</v>
      </c>
      <c r="D59" s="5">
        <f t="shared" si="5"/>
        <v>80108.241773450616</v>
      </c>
      <c r="E59" s="3">
        <f t="shared" si="1"/>
        <v>5006.7651108406635</v>
      </c>
      <c r="F59" s="3">
        <f t="shared" si="6"/>
        <v>57700.943144399287</v>
      </c>
      <c r="G59" s="3">
        <f t="shared" si="2"/>
        <v>384.67295429599528</v>
      </c>
    </row>
    <row r="60" spans="1:7" x14ac:dyDescent="0.3">
      <c r="A60" s="12">
        <f t="shared" si="3"/>
        <v>58</v>
      </c>
      <c r="B60" s="3">
        <f t="shared" si="4"/>
        <v>9851289.1628045831</v>
      </c>
      <c r="C60" s="3">
        <f t="shared" si="0"/>
        <v>12157.588808593486</v>
      </c>
      <c r="D60" s="5">
        <f t="shared" si="5"/>
        <v>86387.801894474309</v>
      </c>
      <c r="E60" s="3">
        <f t="shared" si="1"/>
        <v>5399.2376184046443</v>
      </c>
      <c r="F60" s="3">
        <f t="shared" si="6"/>
        <v>62323.035300943957</v>
      </c>
      <c r="G60" s="3">
        <f t="shared" si="2"/>
        <v>415.48690200629306</v>
      </c>
    </row>
    <row r="61" spans="1:7" x14ac:dyDescent="0.3">
      <c r="A61" s="12">
        <f t="shared" si="3"/>
        <v>59</v>
      </c>
      <c r="B61" s="3">
        <f t="shared" si="4"/>
        <v>9839547.0608979948</v>
      </c>
      <c r="C61" s="3">
        <f t="shared" si="0"/>
        <v>13093.085097402171</v>
      </c>
      <c r="D61" s="5">
        <f t="shared" si="5"/>
        <v>93146.15308466315</v>
      </c>
      <c r="E61" s="3">
        <f t="shared" si="1"/>
        <v>5821.6345677914469</v>
      </c>
      <c r="F61" s="3">
        <f t="shared" si="6"/>
        <v>67306.786017342311</v>
      </c>
      <c r="G61" s="3">
        <f t="shared" si="2"/>
        <v>448.71190678228209</v>
      </c>
    </row>
    <row r="62" spans="1:7" x14ac:dyDescent="0.3">
      <c r="A62" s="12">
        <f t="shared" si="3"/>
        <v>60</v>
      </c>
      <c r="B62" s="3">
        <f t="shared" si="4"/>
        <v>9826902.6877073739</v>
      </c>
      <c r="C62" s="3">
        <f t="shared" si="0"/>
        <v>14097.057412146307</v>
      </c>
      <c r="D62" s="5">
        <f t="shared" si="5"/>
        <v>100417.60361427387</v>
      </c>
      <c r="E62" s="3">
        <f t="shared" si="1"/>
        <v>6276.1002258921171</v>
      </c>
      <c r="F62" s="3">
        <f t="shared" si="6"/>
        <v>72679.708678351482</v>
      </c>
      <c r="G62" s="3">
        <f t="shared" si="2"/>
        <v>484.53139118900992</v>
      </c>
    </row>
    <row r="63" spans="1:7" x14ac:dyDescent="0.3">
      <c r="A63" s="12">
        <f t="shared" si="3"/>
        <v>61</v>
      </c>
      <c r="B63" s="3">
        <f t="shared" si="4"/>
        <v>9813290.1616864167</v>
      </c>
      <c r="C63" s="3">
        <f t="shared" si="0"/>
        <v>15173.948625984558</v>
      </c>
      <c r="D63" s="5">
        <f t="shared" si="5"/>
        <v>108238.56080052807</v>
      </c>
      <c r="E63" s="3">
        <f t="shared" si="1"/>
        <v>6764.9100500330042</v>
      </c>
      <c r="F63" s="3">
        <f t="shared" si="6"/>
        <v>78471.277513054592</v>
      </c>
      <c r="G63" s="3">
        <f t="shared" si="2"/>
        <v>523.14185008703066</v>
      </c>
    </row>
    <row r="64" spans="1:7" x14ac:dyDescent="0.3">
      <c r="A64" s="12">
        <f t="shared" si="3"/>
        <v>62</v>
      </c>
      <c r="B64" s="3">
        <f t="shared" si="4"/>
        <v>9798639.3549105208</v>
      </c>
      <c r="C64" s="3">
        <f t="shared" si="0"/>
        <v>16328.396541517273</v>
      </c>
      <c r="D64" s="5">
        <f t="shared" si="5"/>
        <v>116647.59937647961</v>
      </c>
      <c r="E64" s="3">
        <f t="shared" si="1"/>
        <v>7290.4749610299759</v>
      </c>
      <c r="F64" s="3">
        <f t="shared" si="6"/>
        <v>84713.045713000567</v>
      </c>
      <c r="G64" s="3">
        <f t="shared" si="2"/>
        <v>564.75363808667043</v>
      </c>
    </row>
    <row r="65" spans="1:7" x14ac:dyDescent="0.3">
      <c r="A65" s="12">
        <f t="shared" si="3"/>
        <v>63</v>
      </c>
      <c r="B65" s="3">
        <f t="shared" si="4"/>
        <v>9782875.7120070904</v>
      </c>
      <c r="C65" s="3">
        <f t="shared" si="0"/>
        <v>17565.226147440993</v>
      </c>
      <c r="D65" s="5">
        <f t="shared" si="5"/>
        <v>125685.52095696691</v>
      </c>
      <c r="E65" s="3">
        <f t="shared" si="1"/>
        <v>7855.3450598104318</v>
      </c>
      <c r="F65" s="3">
        <f t="shared" si="6"/>
        <v>91438.767035943878</v>
      </c>
      <c r="G65" s="3">
        <f t="shared" si="2"/>
        <v>609.5917802396259</v>
      </c>
    </row>
    <row r="66" spans="1:7" x14ac:dyDescent="0.3">
      <c r="A66" s="12">
        <f t="shared" si="3"/>
        <v>64</v>
      </c>
      <c r="B66" s="3">
        <f t="shared" si="4"/>
        <v>9765920.077639889</v>
      </c>
      <c r="C66" s="3">
        <f t="shared" ref="C66:C129" si="7">_b*B66*D66/_N*_dt</f>
        <v>18889.438217820843</v>
      </c>
      <c r="D66" s="5">
        <f t="shared" si="5"/>
        <v>135395.40204459746</v>
      </c>
      <c r="E66" s="3">
        <f t="shared" ref="E66:E129" si="8">_g*D66*_dt</f>
        <v>8462.2126277873413</v>
      </c>
      <c r="F66" s="3">
        <f t="shared" si="6"/>
        <v>98684.520315514674</v>
      </c>
      <c r="G66" s="3">
        <f t="shared" ref="G66:G129" si="9">_d*F66*_dt</f>
        <v>657.89680210343124</v>
      </c>
    </row>
    <row r="67" spans="1:7" x14ac:dyDescent="0.3">
      <c r="A67" s="12">
        <f t="shared" ref="A67:A130" si="10">A66+_dt</f>
        <v>65</v>
      </c>
      <c r="B67" s="3">
        <f t="shared" si="4"/>
        <v>9747688.5362241715</v>
      </c>
      <c r="C67" s="3">
        <f t="shared" si="7"/>
        <v>20306.193653088259</v>
      </c>
      <c r="D67" s="5">
        <f t="shared" si="5"/>
        <v>145822.62763463095</v>
      </c>
      <c r="E67" s="3">
        <f t="shared" si="8"/>
        <v>9113.9142271644341</v>
      </c>
      <c r="F67" s="3">
        <f t="shared" si="6"/>
        <v>106488.83614119858</v>
      </c>
      <c r="G67" s="3">
        <f t="shared" si="9"/>
        <v>709.92557427465727</v>
      </c>
    </row>
    <row r="68" spans="1:7" x14ac:dyDescent="0.3">
      <c r="A68" s="12">
        <f t="shared" si="10"/>
        <v>66</v>
      </c>
      <c r="B68" s="3">
        <f t="shared" ref="B68:B131" si="11">B67-C67+G67</f>
        <v>9728092.2681453582</v>
      </c>
      <c r="C68" s="3">
        <f t="shared" si="7"/>
        <v>21820.792905133498</v>
      </c>
      <c r="D68" s="5">
        <f t="shared" ref="D68:D131" si="12">D67-E67+C67</f>
        <v>157014.90706055477</v>
      </c>
      <c r="E68" s="3">
        <f t="shared" si="8"/>
        <v>9813.4316912846734</v>
      </c>
      <c r="F68" s="3">
        <f t="shared" ref="F68:F131" si="13">F67+E67-G67</f>
        <v>114892.82479408836</v>
      </c>
      <c r="G68" s="3">
        <f t="shared" si="9"/>
        <v>765.95216529392246</v>
      </c>
    </row>
    <row r="69" spans="1:7" x14ac:dyDescent="0.3">
      <c r="A69" s="12">
        <f t="shared" si="10"/>
        <v>67</v>
      </c>
      <c r="B69" s="3">
        <f t="shared" si="11"/>
        <v>9707037.4274055194</v>
      </c>
      <c r="C69" s="3">
        <f t="shared" si="7"/>
        <v>23438.649774351601</v>
      </c>
      <c r="D69" s="5">
        <f t="shared" si="12"/>
        <v>169022.26827440361</v>
      </c>
      <c r="E69" s="3">
        <f t="shared" si="8"/>
        <v>10563.891767150226</v>
      </c>
      <c r="F69" s="3">
        <f t="shared" si="13"/>
        <v>123940.3043200791</v>
      </c>
      <c r="G69" s="3">
        <f t="shared" si="9"/>
        <v>826.26869546719411</v>
      </c>
    </row>
    <row r="70" spans="1:7" x14ac:dyDescent="0.3">
      <c r="A70" s="12">
        <f t="shared" si="10"/>
        <v>68</v>
      </c>
      <c r="B70" s="3">
        <f t="shared" si="11"/>
        <v>9684425.0463266354</v>
      </c>
      <c r="C70" s="3">
        <f t="shared" si="7"/>
        <v>25165.258816770132</v>
      </c>
      <c r="D70" s="5">
        <f t="shared" si="12"/>
        <v>181897.02628160498</v>
      </c>
      <c r="E70" s="3">
        <f t="shared" si="8"/>
        <v>11368.564142600311</v>
      </c>
      <c r="F70" s="3">
        <f t="shared" si="13"/>
        <v>133677.92739176215</v>
      </c>
      <c r="G70" s="3">
        <f t="shared" si="9"/>
        <v>891.18618261174765</v>
      </c>
    </row>
    <row r="71" spans="1:7" x14ac:dyDescent="0.3">
      <c r="A71" s="12">
        <f t="shared" si="10"/>
        <v>69</v>
      </c>
      <c r="B71" s="3">
        <f t="shared" si="11"/>
        <v>9660150.9736924786</v>
      </c>
      <c r="C71" s="3">
        <f t="shared" si="7"/>
        <v>27006.155557663311</v>
      </c>
      <c r="D71" s="5">
        <f t="shared" si="12"/>
        <v>195693.7209557748</v>
      </c>
      <c r="E71" s="3">
        <f t="shared" si="8"/>
        <v>12230.857559735925</v>
      </c>
      <c r="F71" s="3">
        <f t="shared" si="13"/>
        <v>144155.30535175072</v>
      </c>
      <c r="G71" s="3">
        <f t="shared" si="9"/>
        <v>961.03536901167149</v>
      </c>
    </row>
    <row r="72" spans="1:7" x14ac:dyDescent="0.3">
      <c r="A72" s="12">
        <f t="shared" si="10"/>
        <v>70</v>
      </c>
      <c r="B72" s="3">
        <f t="shared" si="11"/>
        <v>9634105.853503827</v>
      </c>
      <c r="C72" s="3">
        <f t="shared" si="7"/>
        <v>28966.868678329571</v>
      </c>
      <c r="D72" s="5">
        <f t="shared" si="12"/>
        <v>210469.01895370218</v>
      </c>
      <c r="E72" s="3">
        <f t="shared" si="8"/>
        <v>13154.313684606386</v>
      </c>
      <c r="F72" s="3">
        <f t="shared" si="13"/>
        <v>155425.12754247498</v>
      </c>
      <c r="G72" s="3">
        <f t="shared" si="9"/>
        <v>1036.1675169498333</v>
      </c>
    </row>
    <row r="73" spans="1:7" x14ac:dyDescent="0.3">
      <c r="A73" s="12">
        <f t="shared" si="10"/>
        <v>71</v>
      </c>
      <c r="B73" s="3">
        <f t="shared" si="11"/>
        <v>9606175.152342448</v>
      </c>
      <c r="C73" s="3">
        <f t="shared" si="7"/>
        <v>31052.863329809959</v>
      </c>
      <c r="D73" s="5">
        <f t="shared" si="12"/>
        <v>226281.57394742535</v>
      </c>
      <c r="E73" s="3">
        <f t="shared" si="8"/>
        <v>14142.598371714084</v>
      </c>
      <c r="F73" s="3">
        <f t="shared" si="13"/>
        <v>167543.27371013153</v>
      </c>
      <c r="G73" s="3">
        <f t="shared" si="9"/>
        <v>1116.9551580675436</v>
      </c>
    </row>
    <row r="74" spans="1:7" x14ac:dyDescent="0.3">
      <c r="A74" s="12">
        <f t="shared" si="10"/>
        <v>72</v>
      </c>
      <c r="B74" s="3">
        <f t="shared" si="11"/>
        <v>9576239.2441707067</v>
      </c>
      <c r="C74" s="3">
        <f t="shared" si="7"/>
        <v>33269.474736987038</v>
      </c>
      <c r="D74" s="5">
        <f t="shared" si="12"/>
        <v>243191.8389055212</v>
      </c>
      <c r="E74" s="3">
        <f t="shared" si="8"/>
        <v>15199.489931595075</v>
      </c>
      <c r="F74" s="3">
        <f t="shared" si="13"/>
        <v>180568.91692377807</v>
      </c>
      <c r="G74" s="3">
        <f t="shared" si="9"/>
        <v>1203.7927794918539</v>
      </c>
    </row>
    <row r="75" spans="1:7" x14ac:dyDescent="0.3">
      <c r="A75" s="12">
        <f t="shared" si="10"/>
        <v>73</v>
      </c>
      <c r="B75" s="3">
        <f t="shared" si="11"/>
        <v>9544173.5622132123</v>
      </c>
      <c r="C75" s="3">
        <f t="shared" si="7"/>
        <v>35621.83129539009</v>
      </c>
      <c r="D75" s="5">
        <f t="shared" si="12"/>
        <v>261261.82371091316</v>
      </c>
      <c r="E75" s="3">
        <f t="shared" si="8"/>
        <v>16328.863981932072</v>
      </c>
      <c r="F75" s="3">
        <f t="shared" si="13"/>
        <v>194564.61407588128</v>
      </c>
      <c r="G75" s="3">
        <f t="shared" si="9"/>
        <v>1297.097427172542</v>
      </c>
    </row>
    <row r="76" spans="1:7" x14ac:dyDescent="0.3">
      <c r="A76" s="12">
        <f t="shared" si="10"/>
        <v>74</v>
      </c>
      <c r="B76" s="3">
        <f t="shared" si="11"/>
        <v>9509848.8283449952</v>
      </c>
      <c r="C76" s="3">
        <f t="shared" si="7"/>
        <v>38114.766438709878</v>
      </c>
      <c r="D76" s="5">
        <f t="shared" si="12"/>
        <v>280554.79102437117</v>
      </c>
      <c r="E76" s="3">
        <f t="shared" si="8"/>
        <v>17534.674439023198</v>
      </c>
      <c r="F76" s="3">
        <f t="shared" si="13"/>
        <v>209596.38063064084</v>
      </c>
      <c r="G76" s="3">
        <f t="shared" si="9"/>
        <v>1397.3092042042724</v>
      </c>
    </row>
    <row r="77" spans="1:7" x14ac:dyDescent="0.3">
      <c r="A77" s="12">
        <f t="shared" si="10"/>
        <v>75</v>
      </c>
      <c r="B77" s="3">
        <f t="shared" si="11"/>
        <v>9473131.3711104896</v>
      </c>
      <c r="C77" s="3">
        <f t="shared" si="7"/>
        <v>40752.718675869852</v>
      </c>
      <c r="D77" s="5">
        <f t="shared" si="12"/>
        <v>301134.88302405784</v>
      </c>
      <c r="E77" s="3">
        <f t="shared" si="8"/>
        <v>18820.930189003615</v>
      </c>
      <c r="F77" s="3">
        <f t="shared" si="13"/>
        <v>225733.74586545976</v>
      </c>
      <c r="G77" s="3">
        <f t="shared" si="9"/>
        <v>1504.8916391030652</v>
      </c>
    </row>
    <row r="78" spans="1:7" x14ac:dyDescent="0.3">
      <c r="A78" s="12">
        <f t="shared" si="10"/>
        <v>76</v>
      </c>
      <c r="B78" s="3">
        <f t="shared" si="11"/>
        <v>9433883.5440737214</v>
      </c>
      <c r="C78" s="3">
        <f t="shared" si="7"/>
        <v>43539.619371508255</v>
      </c>
      <c r="D78" s="5">
        <f t="shared" si="12"/>
        <v>323066.67151092412</v>
      </c>
      <c r="E78" s="3">
        <f t="shared" si="8"/>
        <v>20191.666969432757</v>
      </c>
      <c r="F78" s="3">
        <f t="shared" si="13"/>
        <v>243049.78441536031</v>
      </c>
      <c r="G78" s="3">
        <f t="shared" si="9"/>
        <v>1620.3318961024022</v>
      </c>
    </row>
    <row r="79" spans="1:7" x14ac:dyDescent="0.3">
      <c r="A79" s="12">
        <f t="shared" si="10"/>
        <v>77</v>
      </c>
      <c r="B79" s="3">
        <f t="shared" si="11"/>
        <v>9391964.2565983143</v>
      </c>
      <c r="C79" s="3">
        <f t="shared" si="7"/>
        <v>46478.768082197719</v>
      </c>
      <c r="D79" s="5">
        <f t="shared" si="12"/>
        <v>346414.62391299964</v>
      </c>
      <c r="E79" s="3">
        <f t="shared" si="8"/>
        <v>21650.913994562477</v>
      </c>
      <c r="F79" s="3">
        <f t="shared" si="13"/>
        <v>261621.11948869063</v>
      </c>
      <c r="G79" s="3">
        <f t="shared" si="9"/>
        <v>1744.1407965912711</v>
      </c>
    </row>
    <row r="80" spans="1:7" x14ac:dyDescent="0.3">
      <c r="A80" s="12">
        <f t="shared" si="10"/>
        <v>78</v>
      </c>
      <c r="B80" s="3">
        <f t="shared" si="11"/>
        <v>9347229.6293127071</v>
      </c>
      <c r="C80" s="3">
        <f t="shared" si="7"/>
        <v>49572.695571814358</v>
      </c>
      <c r="D80" s="5">
        <f t="shared" si="12"/>
        <v>371242.47800063487</v>
      </c>
      <c r="E80" s="3">
        <f t="shared" si="8"/>
        <v>23202.65487503968</v>
      </c>
      <c r="F80" s="3">
        <f t="shared" si="13"/>
        <v>281527.8926866618</v>
      </c>
      <c r="G80" s="3">
        <f t="shared" si="9"/>
        <v>1876.8526179110788</v>
      </c>
    </row>
    <row r="81" spans="1:7" x14ac:dyDescent="0.3">
      <c r="A81" s="12">
        <f t="shared" si="10"/>
        <v>79</v>
      </c>
      <c r="B81" s="3">
        <f t="shared" si="11"/>
        <v>9299533.7863588054</v>
      </c>
      <c r="C81" s="3">
        <f t="shared" si="7"/>
        <v>52823.015021511172</v>
      </c>
      <c r="D81" s="5">
        <f t="shared" si="12"/>
        <v>397612.51869740954</v>
      </c>
      <c r="E81" s="3">
        <f t="shared" si="8"/>
        <v>24850.782418588096</v>
      </c>
      <c r="F81" s="3">
        <f t="shared" si="13"/>
        <v>302853.69494379044</v>
      </c>
      <c r="G81" s="3">
        <f t="shared" si="9"/>
        <v>2019.024632958603</v>
      </c>
    </row>
    <row r="82" spans="1:7" x14ac:dyDescent="0.3">
      <c r="A82" s="12">
        <f t="shared" si="10"/>
        <v>80</v>
      </c>
      <c r="B82" s="3">
        <f t="shared" si="11"/>
        <v>9248729.7959702536</v>
      </c>
      <c r="C82" s="3">
        <f t="shared" si="7"/>
        <v>56230.262429456809</v>
      </c>
      <c r="D82" s="5">
        <f t="shared" si="12"/>
        <v>425584.7513003326</v>
      </c>
      <c r="E82" s="3">
        <f t="shared" si="8"/>
        <v>26599.046956270788</v>
      </c>
      <c r="F82" s="3">
        <f t="shared" si="13"/>
        <v>325685.45272941998</v>
      </c>
      <c r="G82" s="3">
        <f t="shared" si="9"/>
        <v>2171.2363515294664</v>
      </c>
    </row>
    <row r="83" spans="1:7" x14ac:dyDescent="0.3">
      <c r="A83" s="12">
        <f t="shared" si="10"/>
        <v>81</v>
      </c>
      <c r="B83" s="3">
        <f t="shared" si="11"/>
        <v>9194670.7698923256</v>
      </c>
      <c r="C83" s="3">
        <f t="shared" si="7"/>
        <v>59793.727766867822</v>
      </c>
      <c r="D83" s="5">
        <f t="shared" si="12"/>
        <v>455215.96677351859</v>
      </c>
      <c r="E83" s="3">
        <f t="shared" si="8"/>
        <v>28450.997923344912</v>
      </c>
      <c r="F83" s="3">
        <f t="shared" si="13"/>
        <v>350113.26333416125</v>
      </c>
      <c r="G83" s="3">
        <f t="shared" si="9"/>
        <v>2334.0884222277418</v>
      </c>
    </row>
    <row r="84" spans="1:7" x14ac:dyDescent="0.3">
      <c r="A84" s="12">
        <f t="shared" si="10"/>
        <v>82</v>
      </c>
      <c r="B84" s="3">
        <f t="shared" si="11"/>
        <v>9137211.1305476855</v>
      </c>
      <c r="C84" s="3">
        <f t="shared" si="7"/>
        <v>63511.279119914368</v>
      </c>
      <c r="D84" s="5">
        <f t="shared" si="12"/>
        <v>486558.69661704154</v>
      </c>
      <c r="E84" s="3">
        <f t="shared" si="8"/>
        <v>30409.918538565096</v>
      </c>
      <c r="F84" s="3">
        <f t="shared" si="13"/>
        <v>376230.17283527838</v>
      </c>
      <c r="G84" s="3">
        <f t="shared" si="9"/>
        <v>2508.2011522351895</v>
      </c>
    </row>
    <row r="85" spans="1:7" x14ac:dyDescent="0.3">
      <c r="A85" s="12">
        <f t="shared" si="10"/>
        <v>83</v>
      </c>
      <c r="B85" s="3">
        <f t="shared" si="11"/>
        <v>9076208.0525800064</v>
      </c>
      <c r="C85" s="3">
        <f t="shared" si="7"/>
        <v>67379.182796403154</v>
      </c>
      <c r="D85" s="5">
        <f t="shared" si="12"/>
        <v>519660.05719839083</v>
      </c>
      <c r="E85" s="3">
        <f t="shared" si="8"/>
        <v>32478.753574899427</v>
      </c>
      <c r="F85" s="3">
        <f t="shared" si="13"/>
        <v>404131.89022160828</v>
      </c>
      <c r="G85" s="3">
        <f t="shared" si="9"/>
        <v>2694.2126014773885</v>
      </c>
    </row>
    <row r="86" spans="1:7" x14ac:dyDescent="0.3">
      <c r="A86" s="12">
        <f t="shared" si="10"/>
        <v>84</v>
      </c>
      <c r="B86" s="3">
        <f t="shared" si="11"/>
        <v>9011523.0823850799</v>
      </c>
      <c r="C86" s="3">
        <f t="shared" si="7"/>
        <v>71391.92319930825</v>
      </c>
      <c r="D86" s="5">
        <f t="shared" si="12"/>
        <v>554560.48641989462</v>
      </c>
      <c r="E86" s="3">
        <f t="shared" si="8"/>
        <v>34660.030401243414</v>
      </c>
      <c r="F86" s="3">
        <f t="shared" si="13"/>
        <v>433916.43119503034</v>
      </c>
      <c r="G86" s="3">
        <f t="shared" si="9"/>
        <v>2892.7762079668692</v>
      </c>
    </row>
    <row r="87" spans="1:7" x14ac:dyDescent="0.3">
      <c r="A87" s="12">
        <f t="shared" si="10"/>
        <v>85</v>
      </c>
      <c r="B87" s="3">
        <f t="shared" si="11"/>
        <v>8943023.9353937376</v>
      </c>
      <c r="C87" s="3">
        <f t="shared" si="7"/>
        <v>75542.027145173168</v>
      </c>
      <c r="D87" s="5">
        <f t="shared" si="12"/>
        <v>591292.37921795947</v>
      </c>
      <c r="E87" s="3">
        <f t="shared" si="8"/>
        <v>36955.773701122467</v>
      </c>
      <c r="F87" s="3">
        <f t="shared" si="13"/>
        <v>465683.68538830691</v>
      </c>
      <c r="G87" s="3">
        <f t="shared" si="9"/>
        <v>3104.5579025887128</v>
      </c>
    </row>
    <row r="88" spans="1:7" x14ac:dyDescent="0.3">
      <c r="A88" s="12">
        <f t="shared" si="10"/>
        <v>86</v>
      </c>
      <c r="B88" s="3">
        <f t="shared" si="11"/>
        <v>8870586.4661511537</v>
      </c>
      <c r="C88" s="3">
        <f t="shared" si="7"/>
        <v>79819.898202991724</v>
      </c>
      <c r="D88" s="5">
        <f t="shared" si="12"/>
        <v>629878.63266201015</v>
      </c>
      <c r="E88" s="3">
        <f t="shared" si="8"/>
        <v>39367.414541375634</v>
      </c>
      <c r="F88" s="3">
        <f t="shared" si="13"/>
        <v>499534.90118684061</v>
      </c>
      <c r="G88" s="3">
        <f t="shared" si="9"/>
        <v>3330.2326745789378</v>
      </c>
    </row>
    <row r="89" spans="1:7" x14ac:dyDescent="0.3">
      <c r="A89" s="12">
        <f t="shared" si="10"/>
        <v>87</v>
      </c>
      <c r="B89" s="3">
        <f t="shared" si="11"/>
        <v>8794096.8006227408</v>
      </c>
      <c r="C89" s="3">
        <f t="shared" si="7"/>
        <v>84213.66750599246</v>
      </c>
      <c r="D89" s="5">
        <f t="shared" si="12"/>
        <v>670331.11632362625</v>
      </c>
      <c r="E89" s="3">
        <f t="shared" si="8"/>
        <v>41895.694770226641</v>
      </c>
      <c r="F89" s="3">
        <f t="shared" si="13"/>
        <v>535572.0830536373</v>
      </c>
      <c r="G89" s="3">
        <f t="shared" si="9"/>
        <v>3570.4805536909157</v>
      </c>
    </row>
    <row r="90" spans="1:7" x14ac:dyDescent="0.3">
      <c r="A90" s="12">
        <f t="shared" si="10"/>
        <v>88</v>
      </c>
      <c r="B90" s="3">
        <f t="shared" si="11"/>
        <v>8713453.6136704385</v>
      </c>
      <c r="C90" s="3">
        <f t="shared" si="7"/>
        <v>88709.068290621508</v>
      </c>
      <c r="D90" s="5">
        <f t="shared" si="12"/>
        <v>712649.08905939211</v>
      </c>
      <c r="E90" s="3">
        <f t="shared" si="8"/>
        <v>44540.568066212007</v>
      </c>
      <c r="F90" s="3">
        <f t="shared" si="13"/>
        <v>573897.29727017297</v>
      </c>
      <c r="G90" s="3">
        <f t="shared" si="9"/>
        <v>3825.9819818011533</v>
      </c>
    </row>
    <row r="91" spans="1:7" x14ac:dyDescent="0.3">
      <c r="A91" s="12">
        <f t="shared" si="10"/>
        <v>89</v>
      </c>
      <c r="B91" s="3">
        <f t="shared" si="11"/>
        <v>8628570.5273616184</v>
      </c>
      <c r="C91" s="3">
        <f t="shared" si="7"/>
        <v>93289.342078329719</v>
      </c>
      <c r="D91" s="5">
        <f t="shared" si="12"/>
        <v>756817.58928380162</v>
      </c>
      <c r="E91" s="3">
        <f t="shared" si="8"/>
        <v>47301.099330237601</v>
      </c>
      <c r="F91" s="3">
        <f t="shared" si="13"/>
        <v>614611.88335458387</v>
      </c>
      <c r="G91" s="3">
        <f t="shared" si="9"/>
        <v>4097.4125556972258</v>
      </c>
    </row>
    <row r="92" spans="1:7" x14ac:dyDescent="0.3">
      <c r="A92" s="12">
        <f t="shared" si="10"/>
        <v>90</v>
      </c>
      <c r="B92" s="3">
        <f t="shared" si="11"/>
        <v>8539378.5978389848</v>
      </c>
      <c r="C92" s="3">
        <f t="shared" si="7"/>
        <v>97935.184861049594</v>
      </c>
      <c r="D92" s="5">
        <f t="shared" si="12"/>
        <v>802805.83203189378</v>
      </c>
      <c r="E92" s="3">
        <f t="shared" si="8"/>
        <v>50175.364501993361</v>
      </c>
      <c r="F92" s="3">
        <f t="shared" si="13"/>
        <v>657815.57012912421</v>
      </c>
      <c r="G92" s="3">
        <f t="shared" si="9"/>
        <v>4385.4371341941614</v>
      </c>
    </row>
    <row r="93" spans="1:7" x14ac:dyDescent="0.3">
      <c r="A93" s="12">
        <f t="shared" si="10"/>
        <v>91</v>
      </c>
      <c r="B93" s="3">
        <f t="shared" si="11"/>
        <v>8445828.850112129</v>
      </c>
      <c r="C93" s="3">
        <f t="shared" si="7"/>
        <v>102624.74179825615</v>
      </c>
      <c r="D93" s="5">
        <f t="shared" si="12"/>
        <v>850565.65239095001</v>
      </c>
      <c r="E93" s="3">
        <f t="shared" si="8"/>
        <v>53160.353274434376</v>
      </c>
      <c r="F93" s="3">
        <f t="shared" si="13"/>
        <v>703605.49749692343</v>
      </c>
      <c r="G93" s="3">
        <f t="shared" si="9"/>
        <v>4690.703316646157</v>
      </c>
    </row>
    <row r="94" spans="1:7" x14ac:dyDescent="0.3">
      <c r="A94" s="12">
        <f t="shared" si="10"/>
        <v>92</v>
      </c>
      <c r="B94" s="3">
        <f t="shared" si="11"/>
        <v>8347894.8116305182</v>
      </c>
      <c r="C94" s="3">
        <f t="shared" si="7"/>
        <v>107333.65869805751</v>
      </c>
      <c r="D94" s="5">
        <f t="shared" si="12"/>
        <v>900030.04091477185</v>
      </c>
      <c r="E94" s="3">
        <f t="shared" si="8"/>
        <v>56251.87755717324</v>
      </c>
      <c r="F94" s="3">
        <f t="shared" si="13"/>
        <v>752075.14745471161</v>
      </c>
      <c r="G94" s="3">
        <f t="shared" si="9"/>
        <v>5013.8343163647442</v>
      </c>
    </row>
    <row r="95" spans="1:7" x14ac:dyDescent="0.3">
      <c r="A95" s="12">
        <f t="shared" si="10"/>
        <v>93</v>
      </c>
      <c r="B95" s="3">
        <f t="shared" si="11"/>
        <v>8245574.9872488249</v>
      </c>
      <c r="C95" s="3">
        <f t="shared" si="7"/>
        <v>112035.19785741104</v>
      </c>
      <c r="D95" s="5">
        <f t="shared" si="12"/>
        <v>951111.82205565611</v>
      </c>
      <c r="E95" s="3">
        <f t="shared" si="8"/>
        <v>59444.488878478507</v>
      </c>
      <c r="F95" s="3">
        <f t="shared" si="13"/>
        <v>803313.19069552014</v>
      </c>
      <c r="G95" s="3">
        <f t="shared" si="9"/>
        <v>5355.4212713034676</v>
      </c>
    </row>
    <row r="96" spans="1:7" x14ac:dyDescent="0.3">
      <c r="A96" s="12">
        <f t="shared" si="10"/>
        <v>94</v>
      </c>
      <c r="B96" s="3">
        <f t="shared" si="11"/>
        <v>8138895.2106627179</v>
      </c>
      <c r="C96" s="3">
        <f t="shared" si="7"/>
        <v>116700.42461096372</v>
      </c>
      <c r="D96" s="5">
        <f t="shared" si="12"/>
        <v>1003702.5310345886</v>
      </c>
      <c r="E96" s="3">
        <f t="shared" si="8"/>
        <v>62731.408189661786</v>
      </c>
      <c r="F96" s="3">
        <f t="shared" si="13"/>
        <v>857402.25830269523</v>
      </c>
      <c r="G96" s="3">
        <f t="shared" si="9"/>
        <v>5716.0150553513022</v>
      </c>
    </row>
    <row r="97" spans="1:7" x14ac:dyDescent="0.3">
      <c r="A97" s="12">
        <f t="shared" si="10"/>
        <v>95</v>
      </c>
      <c r="B97" s="3">
        <f t="shared" si="11"/>
        <v>8027910.8011071049</v>
      </c>
      <c r="C97" s="3">
        <f t="shared" si="7"/>
        <v>121298.46914064014</v>
      </c>
      <c r="D97" s="5">
        <f t="shared" si="12"/>
        <v>1057671.5474558906</v>
      </c>
      <c r="E97" s="3">
        <f t="shared" si="8"/>
        <v>66104.471715993161</v>
      </c>
      <c r="F97" s="3">
        <f t="shared" si="13"/>
        <v>914417.65143700573</v>
      </c>
      <c r="G97" s="3">
        <f t="shared" si="9"/>
        <v>6096.1176762467048</v>
      </c>
    </row>
    <row r="98" spans="1:7" x14ac:dyDescent="0.3">
      <c r="A98" s="12">
        <f t="shared" si="10"/>
        <v>96</v>
      </c>
      <c r="B98" s="3">
        <f t="shared" si="11"/>
        <v>7912708.4496427113</v>
      </c>
      <c r="C98" s="3">
        <f t="shared" si="7"/>
        <v>125796.86571846384</v>
      </c>
      <c r="D98" s="5">
        <f t="shared" si="12"/>
        <v>1112865.5448805375</v>
      </c>
      <c r="E98" s="3">
        <f t="shared" si="8"/>
        <v>69554.096555033597</v>
      </c>
      <c r="F98" s="3">
        <f t="shared" si="13"/>
        <v>974426.00547675218</v>
      </c>
      <c r="G98" s="3">
        <f t="shared" si="9"/>
        <v>6496.1733698450153</v>
      </c>
    </row>
    <row r="99" spans="1:7" x14ac:dyDescent="0.3">
      <c r="A99" s="12">
        <f t="shared" si="10"/>
        <v>97</v>
      </c>
      <c r="B99" s="3">
        <f t="shared" si="11"/>
        <v>7793407.7572940933</v>
      </c>
      <c r="C99" s="3">
        <f t="shared" si="7"/>
        <v>130161.96862553252</v>
      </c>
      <c r="D99" s="5">
        <f t="shared" si="12"/>
        <v>1169108.3140439678</v>
      </c>
      <c r="E99" s="3">
        <f t="shared" si="8"/>
        <v>73069.269627747984</v>
      </c>
      <c r="F99" s="3">
        <f t="shared" si="13"/>
        <v>1037483.9286619407</v>
      </c>
      <c r="G99" s="3">
        <f t="shared" si="9"/>
        <v>6916.559524412939</v>
      </c>
    </row>
    <row r="100" spans="1:7" x14ac:dyDescent="0.3">
      <c r="A100" s="12">
        <f t="shared" si="10"/>
        <v>98</v>
      </c>
      <c r="B100" s="3">
        <f t="shared" si="11"/>
        <v>7670162.348192974</v>
      </c>
      <c r="C100" s="3">
        <f t="shared" si="7"/>
        <v>134359.44059355612</v>
      </c>
      <c r="D100" s="5">
        <f t="shared" si="12"/>
        <v>1226201.0130417522</v>
      </c>
      <c r="E100" s="3">
        <f t="shared" si="8"/>
        <v>76637.56331510951</v>
      </c>
      <c r="F100" s="3">
        <f t="shared" si="13"/>
        <v>1103636.6387652757</v>
      </c>
      <c r="G100" s="3">
        <f t="shared" si="9"/>
        <v>7357.577591768505</v>
      </c>
    </row>
    <row r="101" spans="1:7" x14ac:dyDescent="0.3">
      <c r="A101" s="12">
        <f t="shared" si="10"/>
        <v>99</v>
      </c>
      <c r="B101" s="3">
        <f t="shared" si="11"/>
        <v>7543160.485191186</v>
      </c>
      <c r="C101" s="3">
        <f t="shared" si="7"/>
        <v>138354.80588993969</v>
      </c>
      <c r="D101" s="5">
        <f t="shared" si="12"/>
        <v>1283922.8903201986</v>
      </c>
      <c r="E101" s="3">
        <f t="shared" si="8"/>
        <v>80245.180645012413</v>
      </c>
      <c r="F101" s="3">
        <f t="shared" si="13"/>
        <v>1172916.6244886168</v>
      </c>
      <c r="G101" s="3">
        <f t="shared" si="9"/>
        <v>7819.4441632574462</v>
      </c>
    </row>
    <row r="102" spans="1:7" x14ac:dyDescent="0.3">
      <c r="A102" s="12">
        <f t="shared" si="10"/>
        <v>100</v>
      </c>
      <c r="B102" s="3">
        <f t="shared" si="11"/>
        <v>7412625.1234645033</v>
      </c>
      <c r="C102" s="3">
        <f t="shared" si="7"/>
        <v>142114.05630549026</v>
      </c>
      <c r="D102" s="5">
        <f t="shared" si="12"/>
        <v>1342032.515565126</v>
      </c>
      <c r="E102" s="3">
        <f t="shared" si="8"/>
        <v>83877.032222820373</v>
      </c>
      <c r="F102" s="3">
        <f t="shared" si="13"/>
        <v>1245342.3609703716</v>
      </c>
      <c r="G102" s="3">
        <f t="shared" si="9"/>
        <v>8302.2824064691449</v>
      </c>
    </row>
    <row r="103" spans="1:7" x14ac:dyDescent="0.3">
      <c r="A103" s="12">
        <f t="shared" si="10"/>
        <v>101</v>
      </c>
      <c r="B103" s="3">
        <f t="shared" si="11"/>
        <v>7278813.3495654818</v>
      </c>
      <c r="C103" s="3">
        <f t="shared" si="7"/>
        <v>145604.29454540409</v>
      </c>
      <c r="D103" s="5">
        <f t="shared" si="12"/>
        <v>1400269.5396477957</v>
      </c>
      <c r="E103" s="3">
        <f t="shared" si="8"/>
        <v>87516.846227987233</v>
      </c>
      <c r="F103" s="3">
        <f t="shared" si="13"/>
        <v>1320917.110786723</v>
      </c>
      <c r="G103" s="3">
        <f t="shared" si="9"/>
        <v>8806.1140719114865</v>
      </c>
    </row>
    <row r="104" spans="1:7" x14ac:dyDescent="0.3">
      <c r="A104" s="12">
        <f t="shared" si="10"/>
        <v>102</v>
      </c>
      <c r="B104" s="3">
        <f t="shared" si="11"/>
        <v>7142015.1690919893</v>
      </c>
      <c r="C104" s="3">
        <f t="shared" si="7"/>
        <v>148794.39614284073</v>
      </c>
      <c r="D104" s="5">
        <f t="shared" si="12"/>
        <v>1458356.9879652127</v>
      </c>
      <c r="E104" s="3">
        <f t="shared" si="8"/>
        <v>91147.311747825792</v>
      </c>
      <c r="F104" s="3">
        <f t="shared" si="13"/>
        <v>1399627.8429427987</v>
      </c>
      <c r="G104" s="3">
        <f t="shared" si="9"/>
        <v>9330.852286285326</v>
      </c>
    </row>
    <row r="105" spans="1:7" x14ac:dyDescent="0.3">
      <c r="A105" s="12">
        <f t="shared" si="10"/>
        <v>103</v>
      </c>
      <c r="B105" s="3">
        <f t="shared" si="11"/>
        <v>7002551.6252354346</v>
      </c>
      <c r="C105" s="3">
        <f t="shared" si="7"/>
        <v>151655.66829670928</v>
      </c>
      <c r="D105" s="5">
        <f t="shared" si="12"/>
        <v>1516004.0723602278</v>
      </c>
      <c r="E105" s="3">
        <f t="shared" si="8"/>
        <v>94750.254522514238</v>
      </c>
      <c r="F105" s="3">
        <f t="shared" si="13"/>
        <v>1481444.3024043392</v>
      </c>
      <c r="G105" s="3">
        <f t="shared" si="9"/>
        <v>9876.2953493622626</v>
      </c>
    </row>
    <row r="106" spans="1:7" x14ac:dyDescent="0.3">
      <c r="A106" s="12">
        <f t="shared" si="10"/>
        <v>104</v>
      </c>
      <c r="B106" s="3">
        <f t="shared" si="11"/>
        <v>6860772.2522880873</v>
      </c>
      <c r="C106" s="3">
        <f t="shared" si="7"/>
        <v>154162.48225473944</v>
      </c>
      <c r="D106" s="5">
        <f t="shared" si="12"/>
        <v>1572909.4861344227</v>
      </c>
      <c r="E106" s="3">
        <f t="shared" si="8"/>
        <v>98306.842883401419</v>
      </c>
      <c r="F106" s="3">
        <f t="shared" si="13"/>
        <v>1566318.2615774912</v>
      </c>
      <c r="G106" s="3">
        <f t="shared" si="9"/>
        <v>10442.121743849943</v>
      </c>
    </row>
    <row r="107" spans="1:7" x14ac:dyDescent="0.3">
      <c r="A107" s="12">
        <f t="shared" si="10"/>
        <v>105</v>
      </c>
      <c r="B107" s="3">
        <f t="shared" si="11"/>
        <v>6717051.8917771969</v>
      </c>
      <c r="C107" s="3">
        <f t="shared" si="7"/>
        <v>156292.85525055992</v>
      </c>
      <c r="D107" s="5">
        <f t="shared" si="12"/>
        <v>1628765.1255057608</v>
      </c>
      <c r="E107" s="3">
        <f t="shared" si="8"/>
        <v>101797.82034411005</v>
      </c>
      <c r="F107" s="3">
        <f t="shared" si="13"/>
        <v>1654182.9827170426</v>
      </c>
      <c r="G107" s="3">
        <f t="shared" si="9"/>
        <v>11027.886551446951</v>
      </c>
    </row>
    <row r="108" spans="1:7" x14ac:dyDescent="0.3">
      <c r="A108" s="12">
        <f t="shared" si="10"/>
        <v>106</v>
      </c>
      <c r="B108" s="3">
        <f t="shared" si="11"/>
        <v>6571786.9230780844</v>
      </c>
      <c r="C108" s="3">
        <f t="shared" si="7"/>
        <v>158028.95871907548</v>
      </c>
      <c r="D108" s="5">
        <f t="shared" si="12"/>
        <v>1683260.1604122107</v>
      </c>
      <c r="E108" s="3">
        <f t="shared" si="8"/>
        <v>105203.76002576317</v>
      </c>
      <c r="F108" s="3">
        <f t="shared" si="13"/>
        <v>1744952.9165097056</v>
      </c>
      <c r="G108" s="3">
        <f t="shared" si="9"/>
        <v>11633.019443398038</v>
      </c>
    </row>
    <row r="109" spans="1:7" x14ac:dyDescent="0.3">
      <c r="A109" s="12">
        <f t="shared" si="10"/>
        <v>107</v>
      </c>
      <c r="B109" s="3">
        <f t="shared" si="11"/>
        <v>6425390.983802407</v>
      </c>
      <c r="C109" s="3">
        <f t="shared" si="7"/>
        <v>159357.53162154273</v>
      </c>
      <c r="D109" s="5">
        <f t="shared" si="12"/>
        <v>1736085.359105523</v>
      </c>
      <c r="E109" s="3">
        <f t="shared" si="8"/>
        <v>108505.33494409519</v>
      </c>
      <c r="F109" s="3">
        <f t="shared" si="13"/>
        <v>1838523.6570920707</v>
      </c>
      <c r="G109" s="3">
        <f t="shared" si="9"/>
        <v>12256.824380613805</v>
      </c>
    </row>
    <row r="110" spans="1:7" x14ac:dyDescent="0.3">
      <c r="A110" s="12">
        <f t="shared" si="10"/>
        <v>108</v>
      </c>
      <c r="B110" s="3">
        <f t="shared" si="11"/>
        <v>6278290.2765614782</v>
      </c>
      <c r="C110" s="3">
        <f t="shared" si="7"/>
        <v>160270.18116135366</v>
      </c>
      <c r="D110" s="5">
        <f t="shared" si="12"/>
        <v>1786937.5557829705</v>
      </c>
      <c r="E110" s="3">
        <f t="shared" si="8"/>
        <v>111683.59723643566</v>
      </c>
      <c r="F110" s="3">
        <f t="shared" si="13"/>
        <v>1934772.167655552</v>
      </c>
      <c r="G110" s="3">
        <f t="shared" si="9"/>
        <v>12898.481117703681</v>
      </c>
    </row>
    <row r="111" spans="1:7" x14ac:dyDescent="0.3">
      <c r="A111" s="12">
        <f t="shared" si="10"/>
        <v>109</v>
      </c>
      <c r="B111" s="3">
        <f t="shared" si="11"/>
        <v>6130918.5765178287</v>
      </c>
      <c r="C111" s="3">
        <f t="shared" si="7"/>
        <v>160763.55779688573</v>
      </c>
      <c r="D111" s="5">
        <f t="shared" si="12"/>
        <v>1835524.1397078885</v>
      </c>
      <c r="E111" s="3">
        <f t="shared" si="8"/>
        <v>114720.25873174303</v>
      </c>
      <c r="F111" s="3">
        <f t="shared" si="13"/>
        <v>2033557.2837742839</v>
      </c>
      <c r="G111" s="3">
        <f t="shared" si="9"/>
        <v>13557.048558495228</v>
      </c>
    </row>
    <row r="112" spans="1:7" x14ac:dyDescent="0.3">
      <c r="A112" s="12">
        <f t="shared" si="10"/>
        <v>110</v>
      </c>
      <c r="B112" s="3">
        <f t="shared" si="11"/>
        <v>5983712.0672794385</v>
      </c>
      <c r="C112" s="3">
        <f t="shared" si="7"/>
        <v>160839.39698266075</v>
      </c>
      <c r="D112" s="5">
        <f t="shared" si="12"/>
        <v>1881567.4387730311</v>
      </c>
      <c r="E112" s="3">
        <f t="shared" si="8"/>
        <v>117597.96492331444</v>
      </c>
      <c r="F112" s="3">
        <f t="shared" si="13"/>
        <v>2134720.493947532</v>
      </c>
      <c r="G112" s="3">
        <f t="shared" si="9"/>
        <v>14231.469959650214</v>
      </c>
    </row>
    <row r="113" spans="1:7" x14ac:dyDescent="0.3">
      <c r="A113" s="12">
        <f t="shared" si="10"/>
        <v>111</v>
      </c>
      <c r="B113" s="3">
        <f t="shared" si="11"/>
        <v>5837104.1402564282</v>
      </c>
      <c r="C113" s="3">
        <f t="shared" si="7"/>
        <v>160504.42613054244</v>
      </c>
      <c r="D113" s="5">
        <f t="shared" si="12"/>
        <v>1924808.8708323773</v>
      </c>
      <c r="E113" s="3">
        <f t="shared" si="8"/>
        <v>120300.55442702358</v>
      </c>
      <c r="F113" s="3">
        <f t="shared" si="13"/>
        <v>2238086.9889111961</v>
      </c>
      <c r="G113" s="3">
        <f t="shared" si="9"/>
        <v>14920.579926074643</v>
      </c>
    </row>
    <row r="114" spans="1:7" x14ac:dyDescent="0.3">
      <c r="A114" s="12">
        <f t="shared" si="10"/>
        <v>112</v>
      </c>
      <c r="B114" s="3">
        <f t="shared" si="11"/>
        <v>5691520.2940519601</v>
      </c>
      <c r="C114" s="3">
        <f t="shared" si="7"/>
        <v>159770.14146019649</v>
      </c>
      <c r="D114" s="5">
        <f t="shared" si="12"/>
        <v>1965012.7425358964</v>
      </c>
      <c r="E114" s="3">
        <f t="shared" si="8"/>
        <v>122813.29640849352</v>
      </c>
      <c r="F114" s="3">
        <f t="shared" si="13"/>
        <v>2343466.9634121452</v>
      </c>
      <c r="G114" s="3">
        <f t="shared" si="9"/>
        <v>15623.113089414303</v>
      </c>
    </row>
    <row r="115" spans="1:7" x14ac:dyDescent="0.3">
      <c r="A115" s="12">
        <f t="shared" si="10"/>
        <v>113</v>
      </c>
      <c r="B115" s="3">
        <f t="shared" si="11"/>
        <v>5547373.2656811783</v>
      </c>
      <c r="C115" s="3">
        <f t="shared" si="7"/>
        <v>158652.46526986032</v>
      </c>
      <c r="D115" s="5">
        <f t="shared" si="12"/>
        <v>2001969.5875875994</v>
      </c>
      <c r="E115" s="3">
        <f t="shared" si="8"/>
        <v>125123.09922422496</v>
      </c>
      <c r="F115" s="3">
        <f t="shared" si="13"/>
        <v>2450657.1467312244</v>
      </c>
      <c r="G115" s="3">
        <f t="shared" si="9"/>
        <v>16337.714311541496</v>
      </c>
    </row>
    <row r="116" spans="1:7" x14ac:dyDescent="0.3">
      <c r="A116" s="12">
        <f t="shared" si="10"/>
        <v>114</v>
      </c>
      <c r="B116" s="3">
        <f t="shared" si="11"/>
        <v>5405058.5147228595</v>
      </c>
      <c r="C116" s="3">
        <f t="shared" si="7"/>
        <v>157171.29930063983</v>
      </c>
      <c r="D116" s="5">
        <f t="shared" si="12"/>
        <v>2035498.9536332348</v>
      </c>
      <c r="E116" s="3">
        <f t="shared" si="8"/>
        <v>127218.68460207718</v>
      </c>
      <c r="F116" s="3">
        <f t="shared" si="13"/>
        <v>2559442.531643908</v>
      </c>
      <c r="G116" s="3">
        <f t="shared" si="9"/>
        <v>17062.950210959389</v>
      </c>
    </row>
    <row r="117" spans="1:7" x14ac:dyDescent="0.3">
      <c r="A117" s="12">
        <f t="shared" si="10"/>
        <v>115</v>
      </c>
      <c r="B117" s="3">
        <f t="shared" si="11"/>
        <v>5264950.1656331792</v>
      </c>
      <c r="C117" s="3">
        <f t="shared" si="7"/>
        <v>155349.99395422579</v>
      </c>
      <c r="D117" s="5">
        <f t="shared" si="12"/>
        <v>2065451.5683317976</v>
      </c>
      <c r="E117" s="3">
        <f t="shared" si="8"/>
        <v>129090.72302073735</v>
      </c>
      <c r="F117" s="3">
        <f t="shared" si="13"/>
        <v>2669598.2660350259</v>
      </c>
      <c r="G117" s="3">
        <f t="shared" si="9"/>
        <v>17797.32177356684</v>
      </c>
    </row>
    <row r="118" spans="1:7" x14ac:dyDescent="0.3">
      <c r="A118" s="12">
        <f t="shared" si="10"/>
        <v>116</v>
      </c>
      <c r="B118" s="3">
        <f t="shared" si="11"/>
        <v>5127397.493452521</v>
      </c>
      <c r="C118" s="3">
        <f t="shared" si="7"/>
        <v>153214.75591823281</v>
      </c>
      <c r="D118" s="5">
        <f t="shared" si="12"/>
        <v>2091710.839265286</v>
      </c>
      <c r="E118" s="3">
        <f t="shared" si="8"/>
        <v>130731.92745408037</v>
      </c>
      <c r="F118" s="3">
        <f t="shared" si="13"/>
        <v>2780891.6672821967</v>
      </c>
      <c r="G118" s="3">
        <f t="shared" si="9"/>
        <v>18539.277781881312</v>
      </c>
    </row>
    <row r="119" spans="1:7" x14ac:dyDescent="0.3">
      <c r="A119" s="12">
        <f t="shared" si="10"/>
        <v>117</v>
      </c>
      <c r="B119" s="3">
        <f t="shared" si="11"/>
        <v>4992722.0153161697</v>
      </c>
      <c r="C119" s="3">
        <f t="shared" si="7"/>
        <v>150794.01813592578</v>
      </c>
      <c r="D119" s="5">
        <f t="shared" si="12"/>
        <v>2114193.6677294383</v>
      </c>
      <c r="E119" s="3">
        <f t="shared" si="8"/>
        <v>132137.10423308989</v>
      </c>
      <c r="F119" s="3">
        <f t="shared" si="13"/>
        <v>2893084.3169543957</v>
      </c>
      <c r="G119" s="3">
        <f t="shared" si="9"/>
        <v>19287.228779695972</v>
      </c>
    </row>
    <row r="120" spans="1:7" x14ac:dyDescent="0.3">
      <c r="A120" s="12">
        <f t="shared" si="10"/>
        <v>118</v>
      </c>
      <c r="B120" s="3">
        <f t="shared" si="11"/>
        <v>4861215.2259599399</v>
      </c>
      <c r="C120" s="3">
        <f t="shared" si="7"/>
        <v>148117.79603040463</v>
      </c>
      <c r="D120" s="5">
        <f t="shared" si="12"/>
        <v>2132850.5816322742</v>
      </c>
      <c r="E120" s="3">
        <f t="shared" si="8"/>
        <v>133303.16135201714</v>
      </c>
      <c r="F120" s="3">
        <f t="shared" si="13"/>
        <v>3005934.1924077896</v>
      </c>
      <c r="G120" s="3">
        <f t="shared" si="9"/>
        <v>20039.561282718598</v>
      </c>
    </row>
    <row r="121" spans="1:7" x14ac:dyDescent="0.3">
      <c r="A121" s="12">
        <f t="shared" si="10"/>
        <v>119</v>
      </c>
      <c r="B121" s="3">
        <f t="shared" si="11"/>
        <v>4733136.9912122535</v>
      </c>
      <c r="C121" s="3">
        <f t="shared" si="7"/>
        <v>145217.05257228369</v>
      </c>
      <c r="D121" s="5">
        <f t="shared" si="12"/>
        <v>2147665.2163106618</v>
      </c>
      <c r="E121" s="3">
        <f t="shared" si="8"/>
        <v>134229.07601941636</v>
      </c>
      <c r="F121" s="3">
        <f t="shared" si="13"/>
        <v>3119197.792477088</v>
      </c>
      <c r="G121" s="3">
        <f t="shared" si="9"/>
        <v>20794.651949847255</v>
      </c>
    </row>
    <row r="122" spans="1:7" x14ac:dyDescent="0.3">
      <c r="A122" s="12">
        <f t="shared" si="10"/>
        <v>120</v>
      </c>
      <c r="B122" s="3">
        <f t="shared" si="11"/>
        <v>4608714.5905898167</v>
      </c>
      <c r="C122" s="3">
        <f t="shared" si="7"/>
        <v>142123.09237104913</v>
      </c>
      <c r="D122" s="5">
        <f t="shared" si="12"/>
        <v>2158653.1928635291</v>
      </c>
      <c r="E122" s="3">
        <f t="shared" si="8"/>
        <v>134915.82455397057</v>
      </c>
      <c r="F122" s="3">
        <f t="shared" si="13"/>
        <v>3232632.2165466575</v>
      </c>
      <c r="G122" s="3">
        <f t="shared" si="9"/>
        <v>21550.881443644386</v>
      </c>
    </row>
    <row r="123" spans="1:7" x14ac:dyDescent="0.3">
      <c r="A123" s="12">
        <f t="shared" si="10"/>
        <v>121</v>
      </c>
      <c r="B123" s="3">
        <f t="shared" si="11"/>
        <v>4488142.3796624113</v>
      </c>
      <c r="C123" s="3">
        <f t="shared" si="7"/>
        <v>138867.00174308268</v>
      </c>
      <c r="D123" s="5">
        <f t="shared" si="12"/>
        <v>2165860.4606806077</v>
      </c>
      <c r="E123" s="3">
        <f t="shared" si="8"/>
        <v>135366.27879253798</v>
      </c>
      <c r="F123" s="3">
        <f t="shared" si="13"/>
        <v>3345997.1596569838</v>
      </c>
      <c r="G123" s="3">
        <f t="shared" si="9"/>
        <v>22306.64773104656</v>
      </c>
    </row>
    <row r="124" spans="1:7" x14ac:dyDescent="0.3">
      <c r="A124" s="12">
        <f t="shared" si="10"/>
        <v>122</v>
      </c>
      <c r="B124" s="3">
        <f t="shared" si="11"/>
        <v>4371582.0256503746</v>
      </c>
      <c r="C124" s="3">
        <f t="shared" si="7"/>
        <v>135479.14796436526</v>
      </c>
      <c r="D124" s="5">
        <f t="shared" si="12"/>
        <v>2169361.1836311524</v>
      </c>
      <c r="E124" s="3">
        <f t="shared" si="8"/>
        <v>135585.07397694702</v>
      </c>
      <c r="F124" s="3">
        <f t="shared" si="13"/>
        <v>3459056.7907184749</v>
      </c>
      <c r="G124" s="3">
        <f t="shared" si="9"/>
        <v>23060.378604789836</v>
      </c>
    </row>
    <row r="125" spans="1:7" x14ac:dyDescent="0.3">
      <c r="A125" s="12">
        <f t="shared" si="10"/>
        <v>123</v>
      </c>
      <c r="B125" s="3">
        <f t="shared" si="11"/>
        <v>4259163.2562907999</v>
      </c>
      <c r="C125" s="3">
        <f t="shared" si="7"/>
        <v>131988.74695378068</v>
      </c>
      <c r="D125" s="5">
        <f t="shared" si="12"/>
        <v>2169255.2576185707</v>
      </c>
      <c r="E125" s="3">
        <f t="shared" si="8"/>
        <v>135578.45360116067</v>
      </c>
      <c r="F125" s="3">
        <f t="shared" si="13"/>
        <v>3571581.4860906322</v>
      </c>
      <c r="G125" s="3">
        <f t="shared" si="9"/>
        <v>23810.543240604216</v>
      </c>
    </row>
    <row r="126" spans="1:7" x14ac:dyDescent="0.3">
      <c r="A126" s="12">
        <f t="shared" si="10"/>
        <v>124</v>
      </c>
      <c r="B126" s="3">
        <f t="shared" si="11"/>
        <v>4150985.0525776232</v>
      </c>
      <c r="C126" s="3">
        <f t="shared" si="7"/>
        <v>128423.50472805278</v>
      </c>
      <c r="D126" s="5">
        <f t="shared" si="12"/>
        <v>2165665.5509711909</v>
      </c>
      <c r="E126" s="3">
        <f t="shared" si="8"/>
        <v>135354.09693569943</v>
      </c>
      <c r="F126" s="3">
        <f t="shared" si="13"/>
        <v>3683349.3964511887</v>
      </c>
      <c r="G126" s="3">
        <f t="shared" si="9"/>
        <v>24555.662643007927</v>
      </c>
    </row>
    <row r="127" spans="1:7" x14ac:dyDescent="0.3">
      <c r="A127" s="12">
        <f t="shared" si="10"/>
        <v>125</v>
      </c>
      <c r="B127" s="3">
        <f t="shared" si="11"/>
        <v>4047117.2104925783</v>
      </c>
      <c r="C127" s="3">
        <f t="shared" si="7"/>
        <v>124809.33435005607</v>
      </c>
      <c r="D127" s="5">
        <f t="shared" si="12"/>
        <v>2158734.9587635444</v>
      </c>
      <c r="E127" s="3">
        <f t="shared" si="8"/>
        <v>134920.93492272153</v>
      </c>
      <c r="F127" s="3">
        <f t="shared" si="13"/>
        <v>3794147.83074388</v>
      </c>
      <c r="G127" s="3">
        <f t="shared" si="9"/>
        <v>25294.31887162587</v>
      </c>
    </row>
    <row r="128" spans="1:7" x14ac:dyDescent="0.3">
      <c r="A128" s="12">
        <f t="shared" si="10"/>
        <v>126</v>
      </c>
      <c r="B128" s="3">
        <f t="shared" si="11"/>
        <v>3947602.195014148</v>
      </c>
      <c r="C128" s="3">
        <f t="shared" si="7"/>
        <v>121170.14692932834</v>
      </c>
      <c r="D128" s="5">
        <f t="shared" si="12"/>
        <v>2148623.3581908792</v>
      </c>
      <c r="E128" s="3">
        <f t="shared" si="8"/>
        <v>134288.95988692995</v>
      </c>
      <c r="F128" s="3">
        <f t="shared" si="13"/>
        <v>3903774.446794976</v>
      </c>
      <c r="G128" s="3">
        <f t="shared" si="9"/>
        <v>26025.162978633176</v>
      </c>
    </row>
    <row r="129" spans="1:7" x14ac:dyDescent="0.3">
      <c r="A129" s="12">
        <f t="shared" si="10"/>
        <v>127</v>
      </c>
      <c r="B129" s="3">
        <f t="shared" si="11"/>
        <v>3852457.211063453</v>
      </c>
      <c r="C129" s="3">
        <f t="shared" si="7"/>
        <v>117527.71263632456</v>
      </c>
      <c r="D129" s="5">
        <f t="shared" si="12"/>
        <v>2135504.5452332776</v>
      </c>
      <c r="E129" s="3">
        <f t="shared" si="8"/>
        <v>133469.03407707985</v>
      </c>
      <c r="F129" s="3">
        <f t="shared" si="13"/>
        <v>4012038.2437032727</v>
      </c>
      <c r="G129" s="3">
        <f t="shared" si="9"/>
        <v>26746.921624688486</v>
      </c>
    </row>
    <row r="130" spans="1:7" x14ac:dyDescent="0.3">
      <c r="A130" s="12">
        <f t="shared" si="10"/>
        <v>128</v>
      </c>
      <c r="B130" s="3">
        <f t="shared" si="11"/>
        <v>3761676.4200518169</v>
      </c>
      <c r="C130" s="3">
        <f t="shared" ref="C130:C193" si="14">_b*B130*D130/_N*_dt</f>
        <v>113901.58571070491</v>
      </c>
      <c r="D130" s="5">
        <f t="shared" si="12"/>
        <v>2119563.2237925222</v>
      </c>
      <c r="E130" s="3">
        <f t="shared" ref="E130:E193" si="15">_g*D130*_dt</f>
        <v>132472.70148703264</v>
      </c>
      <c r="F130" s="3">
        <f t="shared" si="13"/>
        <v>4118760.3561556642</v>
      </c>
      <c r="G130" s="3">
        <f t="shared" ref="G130:G193" si="16">_d*F130*_dt</f>
        <v>27458.402374371097</v>
      </c>
    </row>
    <row r="131" spans="1:7" x14ac:dyDescent="0.3">
      <c r="A131" s="12">
        <f t="shared" ref="A131:A194" si="17">A130+_dt</f>
        <v>129</v>
      </c>
      <c r="B131" s="3">
        <f t="shared" si="11"/>
        <v>3675233.236715483</v>
      </c>
      <c r="C131" s="3">
        <f t="shared" si="14"/>
        <v>110309.08607797204</v>
      </c>
      <c r="D131" s="5">
        <f t="shared" si="12"/>
        <v>2100992.1080161943</v>
      </c>
      <c r="E131" s="3">
        <f t="shared" si="15"/>
        <v>131312.00675101214</v>
      </c>
      <c r="F131" s="3">
        <f t="shared" si="13"/>
        <v>4223774.6552683255</v>
      </c>
      <c r="G131" s="3">
        <f t="shared" si="16"/>
        <v>28158.497701788838</v>
      </c>
    </row>
    <row r="132" spans="1:7" x14ac:dyDescent="0.3">
      <c r="A132" s="12">
        <f t="shared" si="17"/>
        <v>130</v>
      </c>
      <c r="B132" s="3">
        <f t="shared" ref="B132:B195" si="18">B131-C131+G131</f>
        <v>3593082.6483393</v>
      </c>
      <c r="C132" s="3">
        <f t="shared" si="14"/>
        <v>106765.32939680069</v>
      </c>
      <c r="D132" s="5">
        <f t="shared" ref="D132:D195" si="19">D131-E131+C131</f>
        <v>2079989.1873431543</v>
      </c>
      <c r="E132" s="3">
        <f t="shared" si="15"/>
        <v>129999.32420894715</v>
      </c>
      <c r="F132" s="3">
        <f t="shared" ref="F132:F195" si="20">F131+E131-G131</f>
        <v>4326928.1643175483</v>
      </c>
      <c r="G132" s="3">
        <f t="shared" si="16"/>
        <v>28846.187762116992</v>
      </c>
    </row>
    <row r="133" spans="1:7" x14ac:dyDescent="0.3">
      <c r="A133" s="12">
        <f t="shared" si="17"/>
        <v>131</v>
      </c>
      <c r="B133" s="3">
        <f t="shared" si="18"/>
        <v>3515163.5067046164</v>
      </c>
      <c r="C133" s="3">
        <f t="shared" si="14"/>
        <v>103283.29707157465</v>
      </c>
      <c r="D133" s="5">
        <f t="shared" si="19"/>
        <v>2056755.1925310078</v>
      </c>
      <c r="E133" s="3">
        <f t="shared" si="15"/>
        <v>128547.19953318799</v>
      </c>
      <c r="F133" s="3">
        <f t="shared" si="20"/>
        <v>4428081.3007643782</v>
      </c>
      <c r="G133" s="3">
        <f t="shared" si="16"/>
        <v>29520.542005095856</v>
      </c>
    </row>
    <row r="134" spans="1:7" x14ac:dyDescent="0.3">
      <c r="A134" s="12">
        <f t="shared" si="17"/>
        <v>132</v>
      </c>
      <c r="B134" s="3">
        <f t="shared" si="18"/>
        <v>3441400.7516381373</v>
      </c>
      <c r="C134" s="3">
        <f t="shared" si="14"/>
        <v>99873.937894159186</v>
      </c>
      <c r="D134" s="5">
        <f t="shared" si="19"/>
        <v>2031491.2900693945</v>
      </c>
      <c r="E134" s="3">
        <f t="shared" si="15"/>
        <v>126968.20562933716</v>
      </c>
      <c r="F134" s="3">
        <f t="shared" si="20"/>
        <v>4527107.9582924703</v>
      </c>
      <c r="G134" s="3">
        <f t="shared" si="16"/>
        <v>30180.719721949805</v>
      </c>
    </row>
    <row r="135" spans="1:7" x14ac:dyDescent="0.3">
      <c r="A135" s="12">
        <f t="shared" si="17"/>
        <v>133</v>
      </c>
      <c r="B135" s="3">
        <f t="shared" si="18"/>
        <v>3371707.5334659279</v>
      </c>
      <c r="C135" s="3">
        <f t="shared" si="14"/>
        <v>96546.29343229931</v>
      </c>
      <c r="D135" s="5">
        <f t="shared" si="19"/>
        <v>2004397.0223342166</v>
      </c>
      <c r="E135" s="3">
        <f t="shared" si="15"/>
        <v>125274.81389588854</v>
      </c>
      <c r="F135" s="3">
        <f t="shared" si="20"/>
        <v>4623895.4441998582</v>
      </c>
      <c r="G135" s="3">
        <f t="shared" si="16"/>
        <v>30825.969627999057</v>
      </c>
    </row>
    <row r="136" spans="1:7" x14ac:dyDescent="0.3">
      <c r="A136" s="12">
        <f t="shared" si="17"/>
        <v>134</v>
      </c>
      <c r="B136" s="3">
        <f t="shared" si="18"/>
        <v>3305987.2096616277</v>
      </c>
      <c r="C136" s="3">
        <f t="shared" si="14"/>
        <v>93307.63996736634</v>
      </c>
      <c r="D136" s="5">
        <f t="shared" si="19"/>
        <v>1975668.5018706273</v>
      </c>
      <c r="E136" s="3">
        <f t="shared" si="15"/>
        <v>123479.28136691421</v>
      </c>
      <c r="F136" s="3">
        <f t="shared" si="20"/>
        <v>4718344.2884677481</v>
      </c>
      <c r="G136" s="3">
        <f t="shared" si="16"/>
        <v>31455.628589784988</v>
      </c>
    </row>
    <row r="137" spans="1:7" x14ac:dyDescent="0.3">
      <c r="A137" s="12">
        <f t="shared" si="17"/>
        <v>135</v>
      </c>
      <c r="B137" s="3">
        <f t="shared" si="18"/>
        <v>3244135.1982840467</v>
      </c>
      <c r="C137" s="3">
        <f t="shared" si="14"/>
        <v>90163.640617219062</v>
      </c>
      <c r="D137" s="5">
        <f t="shared" si="19"/>
        <v>1945496.8604710794</v>
      </c>
      <c r="E137" s="3">
        <f t="shared" si="15"/>
        <v>121593.55377944246</v>
      </c>
      <c r="F137" s="3">
        <f t="shared" si="20"/>
        <v>4810367.9412448779</v>
      </c>
      <c r="G137" s="3">
        <f t="shared" si="16"/>
        <v>32069.119608299188</v>
      </c>
    </row>
    <row r="138" spans="1:7" x14ac:dyDescent="0.3">
      <c r="A138" s="12">
        <f t="shared" si="17"/>
        <v>136</v>
      </c>
      <c r="B138" s="3">
        <f t="shared" si="18"/>
        <v>3186040.6772751268</v>
      </c>
      <c r="C138" s="3">
        <f t="shared" si="14"/>
        <v>87118.502187912018</v>
      </c>
      <c r="D138" s="5">
        <f t="shared" si="19"/>
        <v>1914066.9473088558</v>
      </c>
      <c r="E138" s="3">
        <f t="shared" si="15"/>
        <v>119629.18420680349</v>
      </c>
      <c r="F138" s="3">
        <f t="shared" si="20"/>
        <v>4899892.3754160218</v>
      </c>
      <c r="G138" s="3">
        <f t="shared" si="16"/>
        <v>32665.949169440148</v>
      </c>
    </row>
    <row r="139" spans="1:7" x14ac:dyDescent="0.3">
      <c r="A139" s="12">
        <f t="shared" si="17"/>
        <v>137</v>
      </c>
      <c r="B139" s="3">
        <f t="shared" si="18"/>
        <v>3131588.1242566551</v>
      </c>
      <c r="C139" s="3">
        <f t="shared" si="14"/>
        <v>84175.132221467939</v>
      </c>
      <c r="D139" s="5">
        <f t="shared" si="19"/>
        <v>1881556.2652899644</v>
      </c>
      <c r="E139" s="3">
        <f t="shared" si="15"/>
        <v>117597.26658062277</v>
      </c>
      <c r="F139" s="3">
        <f t="shared" si="20"/>
        <v>4986855.6104533849</v>
      </c>
      <c r="G139" s="3">
        <f t="shared" si="16"/>
        <v>33245.704069689236</v>
      </c>
    </row>
    <row r="140" spans="1:7" x14ac:dyDescent="0.3">
      <c r="A140" s="12">
        <f t="shared" si="17"/>
        <v>138</v>
      </c>
      <c r="B140" s="3">
        <f t="shared" si="18"/>
        <v>3080658.6961048767</v>
      </c>
      <c r="C140" s="3">
        <f t="shared" si="14"/>
        <v>81335.292600288958</v>
      </c>
      <c r="D140" s="5">
        <f t="shared" si="19"/>
        <v>1848134.1309308095</v>
      </c>
      <c r="E140" s="3">
        <f t="shared" si="15"/>
        <v>115508.3831831756</v>
      </c>
      <c r="F140" s="3">
        <f t="shared" si="20"/>
        <v>5071207.1729643187</v>
      </c>
      <c r="G140" s="3">
        <f t="shared" si="16"/>
        <v>33808.047819762127</v>
      </c>
    </row>
    <row r="141" spans="1:7" x14ac:dyDescent="0.3">
      <c r="A141" s="12">
        <f t="shared" si="17"/>
        <v>139</v>
      </c>
      <c r="B141" s="3">
        <f t="shared" si="18"/>
        <v>3033131.4513243497</v>
      </c>
      <c r="C141" s="3">
        <f t="shared" si="14"/>
        <v>78599.746899376027</v>
      </c>
      <c r="D141" s="5">
        <f t="shared" si="19"/>
        <v>1813961.0403479228</v>
      </c>
      <c r="E141" s="3">
        <f t="shared" si="15"/>
        <v>113372.56502174518</v>
      </c>
      <c r="F141" s="3">
        <f t="shared" si="20"/>
        <v>5152907.5083277319</v>
      </c>
      <c r="G141" s="3">
        <f t="shared" si="16"/>
        <v>34352.716722184879</v>
      </c>
    </row>
    <row r="142" spans="1:7" x14ac:dyDescent="0.3">
      <c r="A142" s="12">
        <f t="shared" si="17"/>
        <v>140</v>
      </c>
      <c r="B142" s="3">
        <f t="shared" si="18"/>
        <v>2988884.4211471584</v>
      </c>
      <c r="C142" s="3">
        <f t="shared" si="14"/>
        <v>75968.399424263785</v>
      </c>
      <c r="D142" s="5">
        <f t="shared" si="19"/>
        <v>1779188.2222255536</v>
      </c>
      <c r="E142" s="3">
        <f t="shared" si="15"/>
        <v>111199.2638890971</v>
      </c>
      <c r="F142" s="3">
        <f t="shared" si="20"/>
        <v>5231927.356627292</v>
      </c>
      <c r="G142" s="3">
        <f t="shared" si="16"/>
        <v>34879.515710848616</v>
      </c>
    </row>
    <row r="143" spans="1:7" x14ac:dyDescent="0.3">
      <c r="A143" s="12">
        <f t="shared" si="17"/>
        <v>141</v>
      </c>
      <c r="B143" s="3">
        <f t="shared" si="18"/>
        <v>2947795.5374337435</v>
      </c>
      <c r="C143" s="3">
        <f t="shared" si="14"/>
        <v>73440.424524025613</v>
      </c>
      <c r="D143" s="5">
        <f t="shared" si="19"/>
        <v>1743957.3577607202</v>
      </c>
      <c r="E143" s="3">
        <f t="shared" si="15"/>
        <v>108997.33486004501</v>
      </c>
      <c r="F143" s="3">
        <f t="shared" si="20"/>
        <v>5308247.1048055403</v>
      </c>
      <c r="G143" s="3">
        <f t="shared" si="16"/>
        <v>35388.314032036935</v>
      </c>
    </row>
    <row r="144" spans="1:7" x14ac:dyDescent="0.3">
      <c r="A144" s="12">
        <f t="shared" si="17"/>
        <v>142</v>
      </c>
      <c r="B144" s="3">
        <f t="shared" si="18"/>
        <v>2909743.4269417548</v>
      </c>
      <c r="C144" s="3">
        <f t="shared" si="14"/>
        <v>71014.385321119655</v>
      </c>
      <c r="D144" s="5">
        <f t="shared" si="19"/>
        <v>1708400.4474247007</v>
      </c>
      <c r="E144" s="3">
        <f t="shared" si="15"/>
        <v>106775.02796404379</v>
      </c>
      <c r="F144" s="3">
        <f t="shared" si="20"/>
        <v>5381856.1256335489</v>
      </c>
      <c r="G144" s="3">
        <f t="shared" si="16"/>
        <v>35879.040837556997</v>
      </c>
    </row>
    <row r="145" spans="1:7" x14ac:dyDescent="0.3">
      <c r="A145" s="12">
        <f t="shared" si="17"/>
        <v>143</v>
      </c>
      <c r="B145" s="3">
        <f t="shared" si="18"/>
        <v>2874608.082458192</v>
      </c>
      <c r="C145" s="3">
        <f t="shared" si="14"/>
        <v>68688.341455242669</v>
      </c>
      <c r="D145" s="5">
        <f t="shared" si="19"/>
        <v>1672639.8047817764</v>
      </c>
      <c r="E145" s="3">
        <f t="shared" si="15"/>
        <v>104539.98779886102</v>
      </c>
      <c r="F145" s="3">
        <f t="shared" si="20"/>
        <v>5452752.1127600353</v>
      </c>
      <c r="G145" s="3">
        <f t="shared" si="16"/>
        <v>36351.680751733569</v>
      </c>
    </row>
    <row r="146" spans="1:7" x14ac:dyDescent="0.3">
      <c r="A146" s="12">
        <f t="shared" si="17"/>
        <v>144</v>
      </c>
      <c r="B146" s="3">
        <f t="shared" si="18"/>
        <v>2842271.4217546829</v>
      </c>
      <c r="C146" s="3">
        <f t="shared" si="14"/>
        <v>66459.945802789312</v>
      </c>
      <c r="D146" s="5">
        <f t="shared" si="19"/>
        <v>1636788.158438158</v>
      </c>
      <c r="E146" s="3">
        <f t="shared" si="15"/>
        <v>102299.25990238487</v>
      </c>
      <c r="F146" s="3">
        <f t="shared" si="20"/>
        <v>5520940.4198071631</v>
      </c>
      <c r="G146" s="3">
        <f t="shared" si="16"/>
        <v>36806.26946538109</v>
      </c>
    </row>
    <row r="147" spans="1:7" x14ac:dyDescent="0.3">
      <c r="A147" s="12">
        <f t="shared" si="17"/>
        <v>145</v>
      </c>
      <c r="B147" s="3">
        <f t="shared" si="18"/>
        <v>2812617.745417275</v>
      </c>
      <c r="C147" s="3">
        <f t="shared" si="14"/>
        <v>64326.530415598856</v>
      </c>
      <c r="D147" s="5">
        <f t="shared" si="19"/>
        <v>1600948.8443385626</v>
      </c>
      <c r="E147" s="3">
        <f t="shared" si="15"/>
        <v>100059.30277116016</v>
      </c>
      <c r="F147" s="3">
        <f t="shared" si="20"/>
        <v>5586433.4102441669</v>
      </c>
      <c r="G147" s="3">
        <f t="shared" si="16"/>
        <v>37242.889401627785</v>
      </c>
    </row>
    <row r="148" spans="1:7" x14ac:dyDescent="0.3">
      <c r="A148" s="12">
        <f t="shared" si="17"/>
        <v>146</v>
      </c>
      <c r="B148" s="3">
        <f t="shared" si="18"/>
        <v>2785534.1044033039</v>
      </c>
      <c r="C148" s="3">
        <f t="shared" si="14"/>
        <v>62285.182132411806</v>
      </c>
      <c r="D148" s="5">
        <f t="shared" si="19"/>
        <v>1565216.0719830012</v>
      </c>
      <c r="E148" s="3">
        <f t="shared" si="15"/>
        <v>97826.004498937575</v>
      </c>
      <c r="F148" s="3">
        <f t="shared" si="20"/>
        <v>5649249.8236136995</v>
      </c>
      <c r="G148" s="3">
        <f t="shared" si="16"/>
        <v>37661.665490758001</v>
      </c>
    </row>
    <row r="149" spans="1:7" x14ac:dyDescent="0.3">
      <c r="A149" s="12">
        <f t="shared" si="17"/>
        <v>147</v>
      </c>
      <c r="B149" s="3">
        <f t="shared" si="18"/>
        <v>2760910.5877616503</v>
      </c>
      <c r="C149" s="3">
        <f t="shared" si="14"/>
        <v>60332.808464329602</v>
      </c>
      <c r="D149" s="5">
        <f t="shared" si="19"/>
        <v>1529675.2496164753</v>
      </c>
      <c r="E149" s="3">
        <f t="shared" si="15"/>
        <v>95604.703101029707</v>
      </c>
      <c r="F149" s="3">
        <f t="shared" si="20"/>
        <v>5709414.162621879</v>
      </c>
      <c r="G149" s="3">
        <f t="shared" si="16"/>
        <v>38062.761084145859</v>
      </c>
    </row>
    <row r="150" spans="1:7" x14ac:dyDescent="0.3">
      <c r="A150" s="12">
        <f t="shared" si="17"/>
        <v>148</v>
      </c>
      <c r="B150" s="3">
        <f t="shared" si="18"/>
        <v>2738640.5403814665</v>
      </c>
      <c r="C150" s="3">
        <f t="shared" si="14"/>
        <v>58466.194451852687</v>
      </c>
      <c r="D150" s="5">
        <f t="shared" si="19"/>
        <v>1494403.3549797754</v>
      </c>
      <c r="E150" s="3">
        <f t="shared" si="15"/>
        <v>93400.209686235961</v>
      </c>
      <c r="F150" s="3">
        <f t="shared" si="20"/>
        <v>5766956.1046387628</v>
      </c>
      <c r="G150" s="3">
        <f t="shared" si="16"/>
        <v>38446.374030925086</v>
      </c>
    </row>
    <row r="151" spans="1:7" x14ac:dyDescent="0.3">
      <c r="A151" s="12">
        <f t="shared" si="17"/>
        <v>149</v>
      </c>
      <c r="B151" s="3">
        <f t="shared" si="18"/>
        <v>2718620.7199605387</v>
      </c>
      <c r="C151" s="3">
        <f t="shared" si="14"/>
        <v>56682.051245413561</v>
      </c>
      <c r="D151" s="5">
        <f t="shared" si="19"/>
        <v>1459469.3397453921</v>
      </c>
      <c r="E151" s="3">
        <f t="shared" si="15"/>
        <v>91216.833734087006</v>
      </c>
      <c r="F151" s="3">
        <f t="shared" si="20"/>
        <v>5821909.940294073</v>
      </c>
      <c r="G151" s="3">
        <f t="shared" si="16"/>
        <v>38812.732935293825</v>
      </c>
    </row>
    <row r="152" spans="1:7" x14ac:dyDescent="0.3">
      <c r="A152" s="12">
        <f t="shared" si="17"/>
        <v>150</v>
      </c>
      <c r="B152" s="3">
        <f t="shared" si="18"/>
        <v>2700751.401650419</v>
      </c>
      <c r="C152" s="3">
        <f t="shared" si="14"/>
        <v>54977.057182445737</v>
      </c>
      <c r="D152" s="5">
        <f t="shared" si="19"/>
        <v>1424934.5572567186</v>
      </c>
      <c r="E152" s="3">
        <f t="shared" si="15"/>
        <v>89058.409828544914</v>
      </c>
      <c r="F152" s="3">
        <f t="shared" si="20"/>
        <v>5874314.0410928661</v>
      </c>
      <c r="G152" s="3">
        <f t="shared" si="16"/>
        <v>39162.093607285773</v>
      </c>
    </row>
    <row r="153" spans="1:7" x14ac:dyDescent="0.3">
      <c r="A153" s="12">
        <f t="shared" si="17"/>
        <v>151</v>
      </c>
      <c r="B153" s="3">
        <f t="shared" si="18"/>
        <v>2684936.4380752593</v>
      </c>
      <c r="C153" s="3">
        <f t="shared" si="14"/>
        <v>53347.892129611369</v>
      </c>
      <c r="D153" s="5">
        <f t="shared" si="19"/>
        <v>1390853.2046106195</v>
      </c>
      <c r="E153" s="3">
        <f t="shared" si="15"/>
        <v>86928.325288163716</v>
      </c>
      <c r="F153" s="3">
        <f t="shared" si="20"/>
        <v>5924210.3573141247</v>
      </c>
      <c r="G153" s="3">
        <f t="shared" si="16"/>
        <v>39494.735715427501</v>
      </c>
    </row>
    <row r="154" spans="1:7" x14ac:dyDescent="0.3">
      <c r="A154" s="12">
        <f t="shared" si="17"/>
        <v>152</v>
      </c>
      <c r="B154" s="3">
        <f t="shared" si="18"/>
        <v>2671083.2816610755</v>
      </c>
      <c r="C154" s="3">
        <f t="shared" si="14"/>
        <v>51791.265835420141</v>
      </c>
      <c r="D154" s="5">
        <f t="shared" si="19"/>
        <v>1357272.7714520672</v>
      </c>
      <c r="E154" s="3">
        <f t="shared" si="15"/>
        <v>84829.548215754199</v>
      </c>
      <c r="F154" s="3">
        <f t="shared" si="20"/>
        <v>5971643.9468868608</v>
      </c>
      <c r="G154" s="3">
        <f t="shared" si="16"/>
        <v>39810.959645912408</v>
      </c>
    </row>
    <row r="155" spans="1:7" x14ac:dyDescent="0.3">
      <c r="A155" s="12">
        <f t="shared" si="17"/>
        <v>153</v>
      </c>
      <c r="B155" s="3">
        <f t="shared" si="18"/>
        <v>2659102.9754715678</v>
      </c>
      <c r="C155" s="3">
        <f t="shared" si="14"/>
        <v>50303.941001610248</v>
      </c>
      <c r="D155" s="5">
        <f t="shared" si="19"/>
        <v>1324234.4890717333</v>
      </c>
      <c r="E155" s="3">
        <f t="shared" si="15"/>
        <v>82764.655566983332</v>
      </c>
      <c r="F155" s="3">
        <f t="shared" si="20"/>
        <v>6016662.535456703</v>
      </c>
      <c r="G155" s="3">
        <f t="shared" si="16"/>
        <v>40111.083569711358</v>
      </c>
    </row>
    <row r="156" spans="1:7" x14ac:dyDescent="0.3">
      <c r="A156" s="12">
        <f t="shared" si="17"/>
        <v>154</v>
      </c>
      <c r="B156" s="3">
        <f t="shared" si="18"/>
        <v>2648910.118039669</v>
      </c>
      <c r="C156" s="3">
        <f t="shared" si="14"/>
        <v>48882.751735831305</v>
      </c>
      <c r="D156" s="5">
        <f t="shared" si="19"/>
        <v>1291773.7745063603</v>
      </c>
      <c r="E156" s="3">
        <f t="shared" si="15"/>
        <v>80735.860906647518</v>
      </c>
      <c r="F156" s="3">
        <f t="shared" si="20"/>
        <v>6059316.1074539749</v>
      </c>
      <c r="G156" s="3">
        <f t="shared" si="16"/>
        <v>40395.440716359837</v>
      </c>
    </row>
    <row r="157" spans="1:7" x14ac:dyDescent="0.3">
      <c r="A157" s="12">
        <f t="shared" si="17"/>
        <v>155</v>
      </c>
      <c r="B157" s="3">
        <f t="shared" si="18"/>
        <v>2640422.8070201976</v>
      </c>
      <c r="C157" s="3">
        <f t="shared" si="14"/>
        <v>47524.617996971887</v>
      </c>
      <c r="D157" s="5">
        <f t="shared" si="19"/>
        <v>1259920.6653355442</v>
      </c>
      <c r="E157" s="3">
        <f t="shared" si="15"/>
        <v>78745.04158347151</v>
      </c>
      <c r="F157" s="3">
        <f t="shared" si="20"/>
        <v>6099656.5276442626</v>
      </c>
      <c r="G157" s="3">
        <f t="shared" si="16"/>
        <v>40664.376850961751</v>
      </c>
    </row>
    <row r="158" spans="1:7" x14ac:dyDescent="0.3">
      <c r="A158" s="12">
        <f t="shared" si="17"/>
        <v>156</v>
      </c>
      <c r="B158" s="3">
        <f t="shared" si="18"/>
        <v>2633562.5658741873</v>
      </c>
      <c r="C158" s="3">
        <f t="shared" si="14"/>
        <v>46226.556590726395</v>
      </c>
      <c r="D158" s="5">
        <f t="shared" si="19"/>
        <v>1228700.2417490445</v>
      </c>
      <c r="E158" s="3">
        <f t="shared" si="15"/>
        <v>76793.765109315282</v>
      </c>
      <c r="F158" s="3">
        <f t="shared" si="20"/>
        <v>6137737.1923767729</v>
      </c>
      <c r="G158" s="3">
        <f t="shared" si="16"/>
        <v>40918.247949178491</v>
      </c>
    </row>
    <row r="159" spans="1:7" x14ac:dyDescent="0.3">
      <c r="A159" s="12">
        <f t="shared" si="17"/>
        <v>157</v>
      </c>
      <c r="B159" s="3">
        <f t="shared" si="18"/>
        <v>2628254.257232639</v>
      </c>
      <c r="C159" s="3">
        <f t="shared" si="14"/>
        <v>44985.689218842854</v>
      </c>
      <c r="D159" s="5">
        <f t="shared" si="19"/>
        <v>1198133.0332304556</v>
      </c>
      <c r="E159" s="3">
        <f t="shared" si="15"/>
        <v>74883.314576903475</v>
      </c>
      <c r="F159" s="3">
        <f t="shared" si="20"/>
        <v>6173612.7095369101</v>
      </c>
      <c r="G159" s="3">
        <f t="shared" si="16"/>
        <v>41157.418063579404</v>
      </c>
    </row>
    <row r="160" spans="1:7" x14ac:dyDescent="0.3">
      <c r="A160" s="12">
        <f t="shared" si="17"/>
        <v>158</v>
      </c>
      <c r="B160" s="3">
        <f t="shared" si="18"/>
        <v>2624425.9860773757</v>
      </c>
      <c r="C160" s="3">
        <f t="shared" si="14"/>
        <v>43799.248032514508</v>
      </c>
      <c r="D160" s="5">
        <f t="shared" si="19"/>
        <v>1168235.4078723951</v>
      </c>
      <c r="E160" s="3">
        <f t="shared" si="15"/>
        <v>73014.712992024695</v>
      </c>
      <c r="F160" s="3">
        <f t="shared" si="20"/>
        <v>6207338.6060502343</v>
      </c>
      <c r="G160" s="3">
        <f t="shared" si="16"/>
        <v>41382.257373668232</v>
      </c>
    </row>
    <row r="161" spans="1:7" x14ac:dyDescent="0.3">
      <c r="A161" s="12">
        <f t="shared" si="17"/>
        <v>159</v>
      </c>
      <c r="B161" s="3">
        <f t="shared" si="18"/>
        <v>2622008.9954185295</v>
      </c>
      <c r="C161" s="3">
        <f t="shared" si="14"/>
        <v>42664.579089695486</v>
      </c>
      <c r="D161" s="5">
        <f t="shared" si="19"/>
        <v>1139019.942912885</v>
      </c>
      <c r="E161" s="3">
        <f t="shared" si="15"/>
        <v>71188.746432055312</v>
      </c>
      <c r="F161" s="3">
        <f t="shared" si="20"/>
        <v>6238971.0616685906</v>
      </c>
      <c r="G161" s="3">
        <f t="shared" si="16"/>
        <v>41593.140411123939</v>
      </c>
    </row>
    <row r="162" spans="1:7" x14ac:dyDescent="0.3">
      <c r="A162" s="12">
        <f t="shared" si="17"/>
        <v>160</v>
      </c>
      <c r="B162" s="3">
        <f t="shared" si="18"/>
        <v>2620937.556739958</v>
      </c>
      <c r="C162" s="3">
        <f t="shared" si="14"/>
        <v>41579.144068483671</v>
      </c>
      <c r="D162" s="5">
        <f t="shared" si="19"/>
        <v>1110495.7755705253</v>
      </c>
      <c r="E162" s="3">
        <f t="shared" si="15"/>
        <v>69405.985973157833</v>
      </c>
      <c r="F162" s="3">
        <f t="shared" si="20"/>
        <v>6268566.6676895227</v>
      </c>
      <c r="G162" s="3">
        <f t="shared" si="16"/>
        <v>41790.444451263487</v>
      </c>
    </row>
    <row r="163" spans="1:7" x14ac:dyDescent="0.3">
      <c r="A163" s="12">
        <f t="shared" si="17"/>
        <v>161</v>
      </c>
      <c r="B163" s="3">
        <f t="shared" si="18"/>
        <v>2621148.8571227379</v>
      </c>
      <c r="C163" s="3">
        <f t="shared" si="14"/>
        <v>40540.520544579129</v>
      </c>
      <c r="D163" s="5">
        <f t="shared" si="19"/>
        <v>1082668.9336658511</v>
      </c>
      <c r="E163" s="3">
        <f t="shared" si="15"/>
        <v>67666.808354115696</v>
      </c>
      <c r="F163" s="3">
        <f t="shared" si="20"/>
        <v>6296182.2092114175</v>
      </c>
      <c r="G163" s="3">
        <f t="shared" si="16"/>
        <v>41974.548061409456</v>
      </c>
    </row>
    <row r="164" spans="1:7" x14ac:dyDescent="0.3">
      <c r="A164" s="12">
        <f t="shared" si="17"/>
        <v>162</v>
      </c>
      <c r="B164" s="3">
        <f t="shared" si="18"/>
        <v>2622582.8846395682</v>
      </c>
      <c r="C164" s="3">
        <f t="shared" si="14"/>
        <v>39546.401100427647</v>
      </c>
      <c r="D164" s="5">
        <f t="shared" si="19"/>
        <v>1055542.6458563146</v>
      </c>
      <c r="E164" s="3">
        <f t="shared" si="15"/>
        <v>65971.415366019661</v>
      </c>
      <c r="F164" s="3">
        <f t="shared" si="20"/>
        <v>6321874.4695041245</v>
      </c>
      <c r="G164" s="3">
        <f t="shared" si="16"/>
        <v>42145.829796694168</v>
      </c>
    </row>
    <row r="165" spans="1:7" x14ac:dyDescent="0.3">
      <c r="A165" s="12">
        <f t="shared" si="17"/>
        <v>163</v>
      </c>
      <c r="B165" s="3">
        <f t="shared" si="18"/>
        <v>2625182.3133358345</v>
      </c>
      <c r="C165" s="3">
        <f t="shared" si="14"/>
        <v>38594.59149705754</v>
      </c>
      <c r="D165" s="5">
        <f t="shared" si="19"/>
        <v>1029117.6315907225</v>
      </c>
      <c r="E165" s="3">
        <f t="shared" si="15"/>
        <v>64319.851974420155</v>
      </c>
      <c r="F165" s="3">
        <f t="shared" si="20"/>
        <v>6345700.0550734503</v>
      </c>
      <c r="G165" s="3">
        <f t="shared" si="16"/>
        <v>42304.667033823003</v>
      </c>
    </row>
    <row r="166" spans="1:7" x14ac:dyDescent="0.3">
      <c r="A166" s="12">
        <f t="shared" si="17"/>
        <v>164</v>
      </c>
      <c r="B166" s="3">
        <f t="shared" si="18"/>
        <v>2628892.3888726002</v>
      </c>
      <c r="C166" s="3">
        <f t="shared" si="14"/>
        <v>37683.008106753477</v>
      </c>
      <c r="D166" s="5">
        <f t="shared" si="19"/>
        <v>1003392.3711133599</v>
      </c>
      <c r="E166" s="3">
        <f t="shared" si="15"/>
        <v>62712.023194584996</v>
      </c>
      <c r="F166" s="3">
        <f t="shared" si="20"/>
        <v>6367715.2400140474</v>
      </c>
      <c r="G166" s="3">
        <f t="shared" si="16"/>
        <v>42451.434933426986</v>
      </c>
    </row>
    <row r="167" spans="1:7" x14ac:dyDescent="0.3">
      <c r="A167" s="12">
        <f t="shared" si="17"/>
        <v>165</v>
      </c>
      <c r="B167" s="3">
        <f t="shared" si="18"/>
        <v>2633660.8156992733</v>
      </c>
      <c r="C167" s="3">
        <f t="shared" si="14"/>
        <v>36809.674775435305</v>
      </c>
      <c r="D167" s="5">
        <f t="shared" si="19"/>
        <v>978363.3560255284</v>
      </c>
      <c r="E167" s="3">
        <f t="shared" si="15"/>
        <v>61147.709751595525</v>
      </c>
      <c r="F167" s="3">
        <f t="shared" si="20"/>
        <v>6387975.8282752056</v>
      </c>
      <c r="G167" s="3">
        <f t="shared" si="16"/>
        <v>42586.505521834704</v>
      </c>
    </row>
    <row r="168" spans="1:7" x14ac:dyDescent="0.3">
      <c r="A168" s="12">
        <f t="shared" si="17"/>
        <v>166</v>
      </c>
      <c r="B168" s="3">
        <f t="shared" si="18"/>
        <v>2639437.646445673</v>
      </c>
      <c r="C168" s="3">
        <f t="shared" si="14"/>
        <v>35972.719257716031</v>
      </c>
      <c r="D168" s="5">
        <f t="shared" si="19"/>
        <v>954025.32104936824</v>
      </c>
      <c r="E168" s="3">
        <f t="shared" si="15"/>
        <v>59626.582565585515</v>
      </c>
      <c r="F168" s="3">
        <f t="shared" si="20"/>
        <v>6406537.0325049665</v>
      </c>
      <c r="G168" s="3">
        <f t="shared" si="16"/>
        <v>42710.246883366446</v>
      </c>
    </row>
    <row r="169" spans="1:7" x14ac:dyDescent="0.3">
      <c r="A169" s="12">
        <f t="shared" si="17"/>
        <v>167</v>
      </c>
      <c r="B169" s="3">
        <f t="shared" si="18"/>
        <v>2646175.1740713231</v>
      </c>
      <c r="C169" s="3">
        <f t="shared" si="14"/>
        <v>35170.369344858584</v>
      </c>
      <c r="D169" s="5">
        <f t="shared" si="19"/>
        <v>930371.45774149871</v>
      </c>
      <c r="E169" s="3">
        <f t="shared" si="15"/>
        <v>58148.21610884367</v>
      </c>
      <c r="F169" s="3">
        <f t="shared" si="20"/>
        <v>6423453.3681871854</v>
      </c>
      <c r="G169" s="3">
        <f t="shared" si="16"/>
        <v>42823.022454581238</v>
      </c>
    </row>
    <row r="170" spans="1:7" x14ac:dyDescent="0.3">
      <c r="A170" s="12">
        <f t="shared" si="17"/>
        <v>168</v>
      </c>
      <c r="B170" s="3">
        <f t="shared" si="18"/>
        <v>2653827.8271810459</v>
      </c>
      <c r="C170" s="3">
        <f t="shared" si="14"/>
        <v>34400.948785977402</v>
      </c>
      <c r="D170" s="5">
        <f t="shared" si="19"/>
        <v>907393.6109775136</v>
      </c>
      <c r="E170" s="3">
        <f t="shared" si="15"/>
        <v>56712.1006860946</v>
      </c>
      <c r="F170" s="3">
        <f t="shared" si="20"/>
        <v>6438778.5618414478</v>
      </c>
      <c r="G170" s="3">
        <f t="shared" si="16"/>
        <v>42925.190412276323</v>
      </c>
    </row>
    <row r="171" spans="1:7" x14ac:dyDescent="0.3">
      <c r="A171" s="12">
        <f t="shared" si="17"/>
        <v>169</v>
      </c>
      <c r="B171" s="3">
        <f t="shared" si="18"/>
        <v>2662352.0688073449</v>
      </c>
      <c r="C171" s="3">
        <f t="shared" si="14"/>
        <v>33662.87308556855</v>
      </c>
      <c r="D171" s="5">
        <f t="shared" si="19"/>
        <v>885082.45907739643</v>
      </c>
      <c r="E171" s="3">
        <f t="shared" si="15"/>
        <v>55317.653692337277</v>
      </c>
      <c r="F171" s="3">
        <f t="shared" si="20"/>
        <v>6452565.4721152661</v>
      </c>
      <c r="G171" s="3">
        <f t="shared" si="16"/>
        <v>43017.103147435111</v>
      </c>
    </row>
    <row r="172" spans="1:7" x14ac:dyDescent="0.3">
      <c r="A172" s="12">
        <f t="shared" si="17"/>
        <v>170</v>
      </c>
      <c r="B172" s="3">
        <f t="shared" si="18"/>
        <v>2671706.2988692112</v>
      </c>
      <c r="C172" s="3">
        <f t="shared" si="14"/>
        <v>32954.645245542801</v>
      </c>
      <c r="D172" s="5">
        <f t="shared" si="19"/>
        <v>863427.67847062775</v>
      </c>
      <c r="E172" s="3">
        <f t="shared" si="15"/>
        <v>53964.229904414235</v>
      </c>
      <c r="F172" s="3">
        <f t="shared" si="20"/>
        <v>6464866.0226601688</v>
      </c>
      <c r="G172" s="3">
        <f t="shared" si="16"/>
        <v>43099.106817734464</v>
      </c>
    </row>
    <row r="173" spans="1:7" x14ac:dyDescent="0.3">
      <c r="A173" s="12">
        <f t="shared" si="17"/>
        <v>171</v>
      </c>
      <c r="B173" s="3">
        <f t="shared" si="18"/>
        <v>2681850.7604414029</v>
      </c>
      <c r="C173" s="3">
        <f t="shared" si="14"/>
        <v>32274.851507123651</v>
      </c>
      <c r="D173" s="5">
        <f t="shared" si="19"/>
        <v>842418.09381175623</v>
      </c>
      <c r="E173" s="3">
        <f t="shared" si="15"/>
        <v>52651.130863234765</v>
      </c>
      <c r="F173" s="3">
        <f t="shared" si="20"/>
        <v>6475731.1457468485</v>
      </c>
      <c r="G173" s="3">
        <f t="shared" si="16"/>
        <v>43171.540971645663</v>
      </c>
    </row>
    <row r="174" spans="1:7" x14ac:dyDescent="0.3">
      <c r="A174" s="12">
        <f t="shared" si="17"/>
        <v>172</v>
      </c>
      <c r="B174" s="3">
        <f t="shared" si="18"/>
        <v>2692747.449905925</v>
      </c>
      <c r="C174" s="3">
        <f t="shared" si="14"/>
        <v>31622.157137021113</v>
      </c>
      <c r="D174" s="5">
        <f t="shared" si="19"/>
        <v>822041.81445564516</v>
      </c>
      <c r="E174" s="3">
        <f t="shared" si="15"/>
        <v>51377.613403477822</v>
      </c>
      <c r="F174" s="3">
        <f t="shared" si="20"/>
        <v>6485210.7356384369</v>
      </c>
      <c r="G174" s="3">
        <f t="shared" si="16"/>
        <v>43234.738237589583</v>
      </c>
    </row>
    <row r="175" spans="1:7" x14ac:dyDescent="0.3">
      <c r="A175" s="12">
        <f t="shared" si="17"/>
        <v>173</v>
      </c>
      <c r="B175" s="3">
        <f t="shared" si="18"/>
        <v>2704360.0310064936</v>
      </c>
      <c r="C175" s="3">
        <f t="shared" si="14"/>
        <v>30995.302292980006</v>
      </c>
      <c r="D175" s="5">
        <f t="shared" si="19"/>
        <v>802286.35818918841</v>
      </c>
      <c r="E175" s="3">
        <f t="shared" si="15"/>
        <v>50142.897386824276</v>
      </c>
      <c r="F175" s="3">
        <f t="shared" si="20"/>
        <v>6493353.610804325</v>
      </c>
      <c r="G175" s="3">
        <f t="shared" si="16"/>
        <v>43289.024072028835</v>
      </c>
    </row>
    <row r="176" spans="1:7" x14ac:dyDescent="0.3">
      <c r="A176" s="12">
        <f t="shared" si="17"/>
        <v>174</v>
      </c>
      <c r="B176" s="3">
        <f t="shared" si="18"/>
        <v>2716653.7527855425</v>
      </c>
      <c r="C176" s="3">
        <f t="shared" si="14"/>
        <v>30393.097995925636</v>
      </c>
      <c r="D176" s="5">
        <f t="shared" si="19"/>
        <v>783138.76309534418</v>
      </c>
      <c r="E176" s="3">
        <f t="shared" si="15"/>
        <v>48946.172693459011</v>
      </c>
      <c r="F176" s="3">
        <f t="shared" si="20"/>
        <v>6500207.484119121</v>
      </c>
      <c r="G176" s="3">
        <f t="shared" si="16"/>
        <v>43334.716560794142</v>
      </c>
    </row>
    <row r="177" spans="1:7" x14ac:dyDescent="0.3">
      <c r="A177" s="12">
        <f t="shared" si="17"/>
        <v>175</v>
      </c>
      <c r="B177" s="3">
        <f t="shared" si="18"/>
        <v>2729595.3713504109</v>
      </c>
      <c r="C177" s="3">
        <f t="shared" si="14"/>
        <v>29814.422229306165</v>
      </c>
      <c r="D177" s="5">
        <f t="shared" si="19"/>
        <v>764585.68839781079</v>
      </c>
      <c r="E177" s="3">
        <f t="shared" si="15"/>
        <v>47786.605524863175</v>
      </c>
      <c r="F177" s="3">
        <f t="shared" si="20"/>
        <v>6505818.9402517863</v>
      </c>
      <c r="G177" s="3">
        <f t="shared" si="16"/>
        <v>43372.126268345244</v>
      </c>
    </row>
    <row r="178" spans="1:7" x14ac:dyDescent="0.3">
      <c r="A178" s="12">
        <f t="shared" si="17"/>
        <v>176</v>
      </c>
      <c r="B178" s="3">
        <f t="shared" si="18"/>
        <v>2743153.07538945</v>
      </c>
      <c r="C178" s="3">
        <f t="shared" si="14"/>
        <v>29258.216180693493</v>
      </c>
      <c r="D178" s="5">
        <f t="shared" si="19"/>
        <v>746613.50510225387</v>
      </c>
      <c r="E178" s="3">
        <f t="shared" si="15"/>
        <v>46663.344068890867</v>
      </c>
      <c r="F178" s="3">
        <f t="shared" si="20"/>
        <v>6510233.4195083044</v>
      </c>
      <c r="G178" s="3">
        <f t="shared" si="16"/>
        <v>43401.556130055367</v>
      </c>
    </row>
    <row r="179" spans="1:7" x14ac:dyDescent="0.3">
      <c r="A179" s="12">
        <f t="shared" si="17"/>
        <v>177</v>
      </c>
      <c r="B179" s="3">
        <f t="shared" si="18"/>
        <v>2757296.4153388119</v>
      </c>
      <c r="C179" s="3">
        <f t="shared" si="14"/>
        <v>28723.480636105</v>
      </c>
      <c r="D179" s="5">
        <f t="shared" si="19"/>
        <v>729208.37721405644</v>
      </c>
      <c r="E179" s="3">
        <f t="shared" si="15"/>
        <v>45575.523575878527</v>
      </c>
      <c r="F179" s="3">
        <f t="shared" si="20"/>
        <v>6513495.2074471395</v>
      </c>
      <c r="G179" s="3">
        <f t="shared" si="16"/>
        <v>43423.301382980935</v>
      </c>
    </row>
    <row r="180" spans="1:7" x14ac:dyDescent="0.3">
      <c r="A180" s="12">
        <f t="shared" si="17"/>
        <v>178</v>
      </c>
      <c r="B180" s="3">
        <f t="shared" si="18"/>
        <v>2771996.2360856878</v>
      </c>
      <c r="C180" s="3">
        <f t="shared" si="14"/>
        <v>28209.272533715855</v>
      </c>
      <c r="D180" s="5">
        <f t="shared" si="19"/>
        <v>712356.33427428291</v>
      </c>
      <c r="E180" s="3">
        <f t="shared" si="15"/>
        <v>44522.270892142682</v>
      </c>
      <c r="F180" s="3">
        <f t="shared" si="20"/>
        <v>6515647.429640037</v>
      </c>
      <c r="G180" s="3">
        <f t="shared" si="16"/>
        <v>43437.649530933581</v>
      </c>
    </row>
    <row r="181" spans="1:7" x14ac:dyDescent="0.3">
      <c r="A181" s="12">
        <f t="shared" si="17"/>
        <v>179</v>
      </c>
      <c r="B181" s="3">
        <f t="shared" si="18"/>
        <v>2787224.6130829058</v>
      </c>
      <c r="C181" s="3">
        <f t="shared" si="14"/>
        <v>27714.701680528669</v>
      </c>
      <c r="D181" s="5">
        <f t="shared" si="19"/>
        <v>696043.33591585606</v>
      </c>
      <c r="E181" s="3">
        <f t="shared" si="15"/>
        <v>43502.708494741004</v>
      </c>
      <c r="F181" s="3">
        <f t="shared" si="20"/>
        <v>6516732.0510012461</v>
      </c>
      <c r="G181" s="3">
        <f t="shared" si="16"/>
        <v>43444.880340008312</v>
      </c>
    </row>
    <row r="182" spans="1:7" x14ac:dyDescent="0.3">
      <c r="A182" s="12">
        <f t="shared" si="17"/>
        <v>180</v>
      </c>
      <c r="B182" s="3">
        <f t="shared" si="18"/>
        <v>2802954.7917423858</v>
      </c>
      <c r="C182" s="3">
        <f t="shared" si="14"/>
        <v>27238.927633053514</v>
      </c>
      <c r="D182" s="5">
        <f t="shared" si="19"/>
        <v>680255.32910164376</v>
      </c>
      <c r="E182" s="3">
        <f t="shared" si="15"/>
        <v>42515.958068852735</v>
      </c>
      <c r="F182" s="3">
        <f t="shared" si="20"/>
        <v>6516789.8791559786</v>
      </c>
      <c r="G182" s="3">
        <f t="shared" si="16"/>
        <v>43445.265861039858</v>
      </c>
    </row>
    <row r="183" spans="1:7" x14ac:dyDescent="0.3">
      <c r="A183" s="12">
        <f t="shared" si="17"/>
        <v>181</v>
      </c>
      <c r="B183" s="3">
        <f t="shared" si="18"/>
        <v>2819161.1299703722</v>
      </c>
      <c r="C183" s="3">
        <f t="shared" si="14"/>
        <v>26781.156741036822</v>
      </c>
      <c r="D183" s="5">
        <f t="shared" si="19"/>
        <v>664978.29866584449</v>
      </c>
      <c r="E183" s="3">
        <f t="shared" si="15"/>
        <v>41561.14366661528</v>
      </c>
      <c r="F183" s="3">
        <f t="shared" si="20"/>
        <v>6515860.5713637909</v>
      </c>
      <c r="G183" s="3">
        <f t="shared" si="16"/>
        <v>43439.070475758606</v>
      </c>
    </row>
    <row r="184" spans="1:7" x14ac:dyDescent="0.3">
      <c r="A184" s="12">
        <f t="shared" si="17"/>
        <v>182</v>
      </c>
      <c r="B184" s="3">
        <f t="shared" si="18"/>
        <v>2835819.0437050937</v>
      </c>
      <c r="C184" s="3">
        <f t="shared" si="14"/>
        <v>26340.639351684964</v>
      </c>
      <c r="D184" s="5">
        <f t="shared" si="19"/>
        <v>650198.31174026604</v>
      </c>
      <c r="E184" s="3">
        <f t="shared" si="15"/>
        <v>40637.394483766628</v>
      </c>
      <c r="F184" s="3">
        <f t="shared" si="20"/>
        <v>6513982.6445546476</v>
      </c>
      <c r="G184" s="3">
        <f t="shared" si="16"/>
        <v>43426.550963697657</v>
      </c>
    </row>
    <row r="185" spans="1:7" x14ac:dyDescent="0.3">
      <c r="A185" s="12">
        <f t="shared" si="17"/>
        <v>183</v>
      </c>
      <c r="B185" s="3">
        <f t="shared" si="18"/>
        <v>2852904.9553171061</v>
      </c>
      <c r="C185" s="3">
        <f t="shared" si="14"/>
        <v>25916.667170590717</v>
      </c>
      <c r="D185" s="5">
        <f t="shared" si="19"/>
        <v>635901.55660818436</v>
      </c>
      <c r="E185" s="3">
        <f t="shared" si="15"/>
        <v>39743.847288011522</v>
      </c>
      <c r="F185" s="3">
        <f t="shared" si="20"/>
        <v>6511193.4880747162</v>
      </c>
      <c r="G185" s="3">
        <f t="shared" si="16"/>
        <v>43407.956587164779</v>
      </c>
    </row>
    <row r="186" spans="1:7" x14ac:dyDescent="0.3">
      <c r="A186" s="12">
        <f t="shared" si="17"/>
        <v>184</v>
      </c>
      <c r="B186" s="3">
        <f t="shared" si="18"/>
        <v>2870396.24473368</v>
      </c>
      <c r="C186" s="3">
        <f t="shared" si="14"/>
        <v>25508.570774630472</v>
      </c>
      <c r="D186" s="5">
        <f t="shared" si="19"/>
        <v>622074.3764907635</v>
      </c>
      <c r="E186" s="3">
        <f t="shared" si="15"/>
        <v>38879.648530672719</v>
      </c>
      <c r="F186" s="3">
        <f t="shared" si="20"/>
        <v>6507529.3787755631</v>
      </c>
      <c r="G186" s="3">
        <f t="shared" si="16"/>
        <v>43383.529191837093</v>
      </c>
    </row>
    <row r="187" spans="1:7" x14ac:dyDescent="0.3">
      <c r="A187" s="12">
        <f t="shared" si="17"/>
        <v>185</v>
      </c>
      <c r="B187" s="3">
        <f t="shared" si="18"/>
        <v>2888271.2031508866</v>
      </c>
      <c r="C187" s="3">
        <f t="shared" si="14"/>
        <v>25115.717271406382</v>
      </c>
      <c r="D187" s="5">
        <f t="shared" si="19"/>
        <v>608703.29873472126</v>
      </c>
      <c r="E187" s="3">
        <f t="shared" si="15"/>
        <v>38043.956170920079</v>
      </c>
      <c r="F187" s="3">
        <f t="shared" si="20"/>
        <v>6503025.4981143987</v>
      </c>
      <c r="G187" s="3">
        <f t="shared" si="16"/>
        <v>43353.503320762662</v>
      </c>
    </row>
    <row r="188" spans="1:7" x14ac:dyDescent="0.3">
      <c r="A188" s="12">
        <f t="shared" si="17"/>
        <v>186</v>
      </c>
      <c r="B188" s="3">
        <f t="shared" si="18"/>
        <v>2906508.9892002433</v>
      </c>
      <c r="C188" s="3">
        <f t="shared" si="14"/>
        <v>24737.508099319195</v>
      </c>
      <c r="D188" s="5">
        <f t="shared" si="19"/>
        <v>595775.05983520765</v>
      </c>
      <c r="E188" s="3">
        <f t="shared" si="15"/>
        <v>37235.941239700478</v>
      </c>
      <c r="F188" s="3">
        <f t="shared" si="20"/>
        <v>6497715.9509645561</v>
      </c>
      <c r="G188" s="3">
        <f t="shared" si="16"/>
        <v>43318.106339763712</v>
      </c>
    </row>
    <row r="189" spans="1:7" x14ac:dyDescent="0.3">
      <c r="A189" s="12">
        <f t="shared" si="17"/>
        <v>187</v>
      </c>
      <c r="B189" s="3">
        <f t="shared" si="18"/>
        <v>2925089.5874406877</v>
      </c>
      <c r="C189" s="3">
        <f t="shared" si="14"/>
        <v>24373.376962036651</v>
      </c>
      <c r="D189" s="5">
        <f t="shared" si="19"/>
        <v>583276.62669482641</v>
      </c>
      <c r="E189" s="3">
        <f t="shared" si="15"/>
        <v>36454.789168426651</v>
      </c>
      <c r="F189" s="3">
        <f t="shared" si="20"/>
        <v>6491633.7858644929</v>
      </c>
      <c r="G189" s="3">
        <f t="shared" si="16"/>
        <v>43277.558572429953</v>
      </c>
    </row>
    <row r="190" spans="1:7" x14ac:dyDescent="0.3">
      <c r="A190" s="12">
        <f t="shared" si="17"/>
        <v>188</v>
      </c>
      <c r="B190" s="3">
        <f t="shared" si="18"/>
        <v>2943993.769051081</v>
      </c>
      <c r="C190" s="3">
        <f t="shared" si="14"/>
        <v>24022.787890939322</v>
      </c>
      <c r="D190" s="5">
        <f t="shared" si="19"/>
        <v>571195.21448843647</v>
      </c>
      <c r="E190" s="3">
        <f t="shared" si="15"/>
        <v>35699.700905527279</v>
      </c>
      <c r="F190" s="3">
        <f t="shared" si="20"/>
        <v>6484811.0164604895</v>
      </c>
      <c r="G190" s="3">
        <f t="shared" si="16"/>
        <v>43232.07344306993</v>
      </c>
    </row>
    <row r="191" spans="1:7" x14ac:dyDescent="0.3">
      <c r="A191" s="12">
        <f t="shared" si="17"/>
        <v>189</v>
      </c>
      <c r="B191" s="3">
        <f t="shared" si="18"/>
        <v>2963203.0546032116</v>
      </c>
      <c r="C191" s="3">
        <f t="shared" si="14"/>
        <v>23685.23342905298</v>
      </c>
      <c r="D191" s="5">
        <f t="shared" si="19"/>
        <v>559518.30147384852</v>
      </c>
      <c r="E191" s="3">
        <f t="shared" si="15"/>
        <v>34969.893842115533</v>
      </c>
      <c r="F191" s="3">
        <f t="shared" si="20"/>
        <v>6477278.6439229464</v>
      </c>
      <c r="G191" s="3">
        <f t="shared" si="16"/>
        <v>43181.857626152982</v>
      </c>
    </row>
    <row r="192" spans="1:7" x14ac:dyDescent="0.3">
      <c r="A192" s="12">
        <f t="shared" si="17"/>
        <v>190</v>
      </c>
      <c r="B192" s="3">
        <f t="shared" si="18"/>
        <v>2982699.6788003119</v>
      </c>
      <c r="C192" s="3">
        <f t="shared" si="14"/>
        <v>23360.232929993312</v>
      </c>
      <c r="D192" s="5">
        <f t="shared" si="19"/>
        <v>548233.64106078597</v>
      </c>
      <c r="E192" s="3">
        <f t="shared" si="15"/>
        <v>34264.602566299123</v>
      </c>
      <c r="F192" s="3">
        <f t="shared" si="20"/>
        <v>6469066.6801389083</v>
      </c>
      <c r="G192" s="3">
        <f t="shared" si="16"/>
        <v>43127.111200926061</v>
      </c>
    </row>
    <row r="193" spans="1:7" x14ac:dyDescent="0.3">
      <c r="A193" s="12">
        <f t="shared" si="17"/>
        <v>191</v>
      </c>
      <c r="B193" s="3">
        <f t="shared" si="18"/>
        <v>3002466.5570712443</v>
      </c>
      <c r="C193" s="3">
        <f t="shared" si="14"/>
        <v>23047.330965535126</v>
      </c>
      <c r="D193" s="5">
        <f t="shared" si="19"/>
        <v>537329.27142448013</v>
      </c>
      <c r="E193" s="3">
        <f t="shared" si="15"/>
        <v>33583.079464030008</v>
      </c>
      <c r="F193" s="3">
        <f t="shared" si="20"/>
        <v>6460204.1715042815</v>
      </c>
      <c r="G193" s="3">
        <f t="shared" si="16"/>
        <v>43068.027810028543</v>
      </c>
    </row>
    <row r="194" spans="1:7" x14ac:dyDescent="0.3">
      <c r="A194" s="12">
        <f t="shared" si="17"/>
        <v>192</v>
      </c>
      <c r="B194" s="3">
        <f t="shared" si="18"/>
        <v>3022487.2539157378</v>
      </c>
      <c r="C194" s="3">
        <f t="shared" ref="C194:C257" si="21">_b*B194*D194/_N*_dt</f>
        <v>22746.095835559405</v>
      </c>
      <c r="D194" s="5">
        <f t="shared" si="19"/>
        <v>526793.52292598528</v>
      </c>
      <c r="E194" s="3">
        <f t="shared" ref="E194:E257" si="22">_g*D194*_dt</f>
        <v>32924.59518287408</v>
      </c>
      <c r="F194" s="3">
        <f t="shared" si="20"/>
        <v>6450719.2231582832</v>
      </c>
      <c r="G194" s="3">
        <f t="shared" ref="G194:G257" si="23">_d*F194*_dt</f>
        <v>43004.79482105522</v>
      </c>
    </row>
    <row r="195" spans="1:7" x14ac:dyDescent="0.3">
      <c r="A195" s="12">
        <f t="shared" ref="A195:A258" si="24">A194+_dt</f>
        <v>193</v>
      </c>
      <c r="B195" s="3">
        <f t="shared" si="18"/>
        <v>3042745.9529012335</v>
      </c>
      <c r="C195" s="3">
        <f t="shared" si="21"/>
        <v>22456.118174313935</v>
      </c>
      <c r="D195" s="5">
        <f t="shared" si="19"/>
        <v>516615.02357867063</v>
      </c>
      <c r="E195" s="3">
        <f t="shared" si="22"/>
        <v>32288.438973666915</v>
      </c>
      <c r="F195" s="3">
        <f t="shared" si="20"/>
        <v>6440639.0235201018</v>
      </c>
      <c r="G195" s="3">
        <f t="shared" si="23"/>
        <v>42937.593490134015</v>
      </c>
    </row>
    <row r="196" spans="1:7" x14ac:dyDescent="0.3">
      <c r="A196" s="12">
        <f t="shared" si="24"/>
        <v>194</v>
      </c>
      <c r="B196" s="3">
        <f t="shared" ref="B196:B259" si="25">B195-C195+G195</f>
        <v>3063227.4282170534</v>
      </c>
      <c r="C196" s="3">
        <f t="shared" si="21"/>
        <v>22177.009647136809</v>
      </c>
      <c r="D196" s="5">
        <f t="shared" ref="D196:D259" si="26">D195-E195+C195</f>
        <v>506782.70277931762</v>
      </c>
      <c r="E196" s="3">
        <f t="shared" si="22"/>
        <v>31673.918923707351</v>
      </c>
      <c r="F196" s="3">
        <f t="shared" ref="F196:F259" si="27">F195+E195-G195</f>
        <v>6429989.8690036349</v>
      </c>
      <c r="G196" s="3">
        <f t="shared" si="23"/>
        <v>42866.599126690904</v>
      </c>
    </row>
    <row r="197" spans="1:7" x14ac:dyDescent="0.3">
      <c r="A197" s="12">
        <f t="shared" si="24"/>
        <v>195</v>
      </c>
      <c r="B197" s="3">
        <f t="shared" si="25"/>
        <v>3083917.0176966074</v>
      </c>
      <c r="C197" s="3">
        <f t="shared" si="21"/>
        <v>21908.401732026894</v>
      </c>
      <c r="D197" s="5">
        <f t="shared" si="26"/>
        <v>497285.79350274708</v>
      </c>
      <c r="E197" s="3">
        <f t="shared" si="22"/>
        <v>31080.362093921693</v>
      </c>
      <c r="F197" s="3">
        <f t="shared" si="27"/>
        <v>6418797.1888006516</v>
      </c>
      <c r="G197" s="3">
        <f t="shared" si="23"/>
        <v>42791.98125867101</v>
      </c>
    </row>
    <row r="198" spans="1:7" x14ac:dyDescent="0.3">
      <c r="A198" s="12">
        <f t="shared" si="24"/>
        <v>196</v>
      </c>
      <c r="B198" s="3">
        <f t="shared" si="25"/>
        <v>3104800.5972232511</v>
      </c>
      <c r="C198" s="3">
        <f t="shared" si="21"/>
        <v>21649.944580694977</v>
      </c>
      <c r="D198" s="5">
        <f t="shared" si="26"/>
        <v>488113.83314085228</v>
      </c>
      <c r="E198" s="3">
        <f t="shared" si="22"/>
        <v>30507.114571303267</v>
      </c>
      <c r="F198" s="3">
        <f t="shared" si="27"/>
        <v>6407085.5696359025</v>
      </c>
      <c r="G198" s="3">
        <f t="shared" si="23"/>
        <v>42713.90379757269</v>
      </c>
    </row>
    <row r="199" spans="1:7" x14ac:dyDescent="0.3">
      <c r="A199" s="12">
        <f t="shared" si="24"/>
        <v>197</v>
      </c>
      <c r="B199" s="3">
        <f t="shared" si="25"/>
        <v>3125864.5564401285</v>
      </c>
      <c r="C199" s="3">
        <f t="shared" si="21"/>
        <v>21401.305953987336</v>
      </c>
      <c r="D199" s="5">
        <f t="shared" si="26"/>
        <v>479256.66315024399</v>
      </c>
      <c r="E199" s="3">
        <f t="shared" si="22"/>
        <v>29953.541446890249</v>
      </c>
      <c r="F199" s="3">
        <f t="shared" si="27"/>
        <v>6394878.7804096332</v>
      </c>
      <c r="G199" s="3">
        <f t="shared" si="23"/>
        <v>42632.525202730889</v>
      </c>
    </row>
    <row r="200" spans="1:7" x14ac:dyDescent="0.3">
      <c r="A200" s="12">
        <f t="shared" si="24"/>
        <v>198</v>
      </c>
      <c r="B200" s="3">
        <f t="shared" si="25"/>
        <v>3147095.7756888717</v>
      </c>
      <c r="C200" s="3">
        <f t="shared" si="21"/>
        <v>21162.170226835231</v>
      </c>
      <c r="D200" s="5">
        <f t="shared" si="26"/>
        <v>470704.42765734106</v>
      </c>
      <c r="E200" s="3">
        <f t="shared" si="22"/>
        <v>29419.026728583816</v>
      </c>
      <c r="F200" s="3">
        <f t="shared" si="27"/>
        <v>6382199.7966537932</v>
      </c>
      <c r="G200" s="3">
        <f t="shared" si="23"/>
        <v>42547.998644358624</v>
      </c>
    </row>
    <row r="201" spans="1:7" x14ac:dyDescent="0.3">
      <c r="A201" s="12">
        <f t="shared" si="24"/>
        <v>199</v>
      </c>
      <c r="B201" s="3">
        <f t="shared" si="25"/>
        <v>3168481.604106395</v>
      </c>
      <c r="C201" s="3">
        <f t="shared" si="21"/>
        <v>20932.237458145402</v>
      </c>
      <c r="D201" s="5">
        <f t="shared" si="26"/>
        <v>462447.57115559251</v>
      </c>
      <c r="E201" s="3">
        <f t="shared" si="22"/>
        <v>28902.973197224532</v>
      </c>
      <c r="F201" s="3">
        <f t="shared" si="27"/>
        <v>6369070.8247380182</v>
      </c>
      <c r="G201" s="3">
        <f t="shared" si="23"/>
        <v>42460.472164920124</v>
      </c>
    </row>
    <row r="202" spans="1:7" x14ac:dyDescent="0.3">
      <c r="A202" s="12">
        <f t="shared" si="24"/>
        <v>200</v>
      </c>
      <c r="B202" s="3">
        <f t="shared" si="25"/>
        <v>3190009.8388131699</v>
      </c>
      <c r="C202" s="3">
        <f t="shared" si="21"/>
        <v>20711.222521305019</v>
      </c>
      <c r="D202" s="5">
        <f t="shared" si="26"/>
        <v>454476.83541651338</v>
      </c>
      <c r="E202" s="3">
        <f t="shared" si="22"/>
        <v>28404.802213532086</v>
      </c>
      <c r="F202" s="3">
        <f t="shared" si="27"/>
        <v>6355513.3257703222</v>
      </c>
      <c r="G202" s="3">
        <f t="shared" si="23"/>
        <v>42370.088838468815</v>
      </c>
    </row>
    <row r="203" spans="1:7" x14ac:dyDescent="0.3">
      <c r="A203" s="12">
        <f t="shared" si="24"/>
        <v>201</v>
      </c>
      <c r="B203" s="3">
        <f t="shared" si="25"/>
        <v>3211668.7051303335</v>
      </c>
      <c r="C203" s="3">
        <f t="shared" si="21"/>
        <v>20498.854291227617</v>
      </c>
      <c r="D203" s="5">
        <f t="shared" si="26"/>
        <v>446783.25572428631</v>
      </c>
      <c r="E203" s="3">
        <f t="shared" si="22"/>
        <v>27923.953482767894</v>
      </c>
      <c r="F203" s="3">
        <f t="shared" si="27"/>
        <v>6341548.0391453849</v>
      </c>
      <c r="G203" s="3">
        <f t="shared" si="23"/>
        <v>42276.986927635902</v>
      </c>
    </row>
    <row r="204" spans="1:7" x14ac:dyDescent="0.3">
      <c r="A204" s="12">
        <f t="shared" si="24"/>
        <v>202</v>
      </c>
      <c r="B204" s="3">
        <f t="shared" si="25"/>
        <v>3233446.8377667419</v>
      </c>
      <c r="C204" s="3">
        <f t="shared" si="21"/>
        <v>20294.874884111898</v>
      </c>
      <c r="D204" s="5">
        <f t="shared" si="26"/>
        <v>439358.15653274604</v>
      </c>
      <c r="E204" s="3">
        <f t="shared" si="22"/>
        <v>27459.884783296628</v>
      </c>
      <c r="F204" s="3">
        <f t="shared" si="27"/>
        <v>6327195.0057005165</v>
      </c>
      <c r="G204" s="3">
        <f t="shared" si="23"/>
        <v>42181.300038003443</v>
      </c>
    </row>
    <row r="205" spans="1:7" x14ac:dyDescent="0.3">
      <c r="A205" s="12">
        <f t="shared" si="24"/>
        <v>203</v>
      </c>
      <c r="B205" s="3">
        <f t="shared" si="25"/>
        <v>3255333.2629206334</v>
      </c>
      <c r="C205" s="3">
        <f t="shared" si="21"/>
        <v>20099.038946322384</v>
      </c>
      <c r="D205" s="5">
        <f t="shared" si="26"/>
        <v>432193.14663356135</v>
      </c>
      <c r="E205" s="3">
        <f t="shared" si="22"/>
        <v>27012.071664597584</v>
      </c>
      <c r="F205" s="3">
        <f t="shared" si="27"/>
        <v>6312473.59044581</v>
      </c>
      <c r="G205" s="3">
        <f t="shared" si="23"/>
        <v>42083.157269638737</v>
      </c>
    </row>
    <row r="206" spans="1:7" x14ac:dyDescent="0.3">
      <c r="A206" s="12">
        <f t="shared" si="24"/>
        <v>204</v>
      </c>
      <c r="B206" s="3">
        <f t="shared" si="25"/>
        <v>3277317.3812439502</v>
      </c>
      <c r="C206" s="3">
        <f t="shared" si="21"/>
        <v>19911.112989028203</v>
      </c>
      <c r="D206" s="5">
        <f t="shared" si="26"/>
        <v>425280.11391528614</v>
      </c>
      <c r="E206" s="3">
        <f t="shared" si="22"/>
        <v>26580.007119705384</v>
      </c>
      <c r="F206" s="3">
        <f t="shared" si="27"/>
        <v>6297402.5048407689</v>
      </c>
      <c r="G206" s="3">
        <f t="shared" si="23"/>
        <v>41982.683365605131</v>
      </c>
    </row>
    <row r="207" spans="1:7" x14ac:dyDescent="0.3">
      <c r="A207" s="12">
        <f t="shared" si="24"/>
        <v>205</v>
      </c>
      <c r="B207" s="3">
        <f t="shared" si="25"/>
        <v>3299388.9516205275</v>
      </c>
      <c r="C207" s="3">
        <f t="shared" si="21"/>
        <v>19730.874765453304</v>
      </c>
      <c r="D207" s="5">
        <f t="shared" si="26"/>
        <v>418611.21978460898</v>
      </c>
      <c r="E207" s="3">
        <f t="shared" si="22"/>
        <v>26163.201236538061</v>
      </c>
      <c r="F207" s="3">
        <f t="shared" si="27"/>
        <v>6281999.828594869</v>
      </c>
      <c r="G207" s="3">
        <f t="shared" si="23"/>
        <v>41879.998857299128</v>
      </c>
    </row>
    <row r="208" spans="1:7" x14ac:dyDescent="0.3">
      <c r="A208" s="12">
        <f t="shared" si="24"/>
        <v>206</v>
      </c>
      <c r="B208" s="3">
        <f t="shared" si="25"/>
        <v>3321538.0757123735</v>
      </c>
      <c r="C208" s="3">
        <f t="shared" si="21"/>
        <v>19558.112687797984</v>
      </c>
      <c r="D208" s="5">
        <f t="shared" si="26"/>
        <v>412178.8933135242</v>
      </c>
      <c r="E208" s="3">
        <f t="shared" si="22"/>
        <v>25761.180832095262</v>
      </c>
      <c r="F208" s="3">
        <f t="shared" si="27"/>
        <v>6266283.0309741078</v>
      </c>
      <c r="G208" s="3">
        <f t="shared" si="23"/>
        <v>41775.220206494057</v>
      </c>
    </row>
    <row r="209" spans="1:7" x14ac:dyDescent="0.3">
      <c r="A209" s="12">
        <f t="shared" si="24"/>
        <v>207</v>
      </c>
      <c r="B209" s="3">
        <f t="shared" si="25"/>
        <v>3343755.1832310692</v>
      </c>
      <c r="C209" s="3">
        <f t="shared" si="21"/>
        <v>19392.625281087327</v>
      </c>
      <c r="D209" s="5">
        <f t="shared" si="26"/>
        <v>405975.82516922691</v>
      </c>
      <c r="E209" s="3">
        <f t="shared" si="22"/>
        <v>25373.489073076682</v>
      </c>
      <c r="F209" s="3">
        <f t="shared" si="27"/>
        <v>6250268.9915997088</v>
      </c>
      <c r="G209" s="3">
        <f t="shared" si="23"/>
        <v>41668.459943998059</v>
      </c>
    </row>
    <row r="210" spans="1:7" x14ac:dyDescent="0.3">
      <c r="A210" s="12">
        <f t="shared" si="24"/>
        <v>208</v>
      </c>
      <c r="B210" s="3">
        <f t="shared" si="25"/>
        <v>3366031.0178939803</v>
      </c>
      <c r="C210" s="3">
        <f t="shared" si="21"/>
        <v>19234.220671386945</v>
      </c>
      <c r="D210" s="5">
        <f t="shared" si="26"/>
        <v>399994.96137723757</v>
      </c>
      <c r="E210" s="3">
        <f t="shared" si="22"/>
        <v>24999.685086077348</v>
      </c>
      <c r="F210" s="3">
        <f t="shared" si="27"/>
        <v>6233974.0207287874</v>
      </c>
      <c r="G210" s="3">
        <f t="shared" si="23"/>
        <v>41559.826804858589</v>
      </c>
    </row>
    <row r="211" spans="1:7" x14ac:dyDescent="0.3">
      <c r="A211" s="12">
        <f t="shared" si="24"/>
        <v>209</v>
      </c>
      <c r="B211" s="3">
        <f t="shared" si="25"/>
        <v>3388356.624027452</v>
      </c>
      <c r="C211" s="3">
        <f t="shared" si="21"/>
        <v>19082.716106000811</v>
      </c>
      <c r="D211" s="5">
        <f t="shared" si="26"/>
        <v>394229.49696254713</v>
      </c>
      <c r="E211" s="3">
        <f t="shared" si="22"/>
        <v>24639.343560159195</v>
      </c>
      <c r="F211" s="3">
        <f t="shared" si="27"/>
        <v>6217413.8790100059</v>
      </c>
      <c r="G211" s="3">
        <f t="shared" si="23"/>
        <v>41449.425860066709</v>
      </c>
    </row>
    <row r="212" spans="1:7" x14ac:dyDescent="0.3">
      <c r="A212" s="12">
        <f t="shared" si="24"/>
        <v>210</v>
      </c>
      <c r="B212" s="3">
        <f t="shared" si="25"/>
        <v>3410723.333781518</v>
      </c>
      <c r="C212" s="3">
        <f t="shared" si="21"/>
        <v>18937.937503429723</v>
      </c>
      <c r="D212" s="5">
        <f t="shared" si="26"/>
        <v>388672.86950838874</v>
      </c>
      <c r="E212" s="3">
        <f t="shared" si="22"/>
        <v>24292.054344274296</v>
      </c>
      <c r="F212" s="3">
        <f t="shared" si="27"/>
        <v>6200603.7967100982</v>
      </c>
      <c r="G212" s="3">
        <f t="shared" si="23"/>
        <v>41337.358644733991</v>
      </c>
    </row>
    <row r="213" spans="1:7" x14ac:dyDescent="0.3">
      <c r="A213" s="12">
        <f t="shared" si="24"/>
        <v>211</v>
      </c>
      <c r="B213" s="3">
        <f t="shared" si="25"/>
        <v>3433122.7549228226</v>
      </c>
      <c r="C213" s="3">
        <f t="shared" si="21"/>
        <v>18799.71903102256</v>
      </c>
      <c r="D213" s="5">
        <f t="shared" si="26"/>
        <v>383318.75266754418</v>
      </c>
      <c r="E213" s="3">
        <f t="shared" si="22"/>
        <v>23957.422041721511</v>
      </c>
      <c r="F213" s="3">
        <f t="shared" si="27"/>
        <v>6183558.4924096381</v>
      </c>
      <c r="G213" s="3">
        <f t="shared" si="23"/>
        <v>41223.72328273092</v>
      </c>
    </row>
    <row r="214" spans="1:7" x14ac:dyDescent="0.3">
      <c r="A214" s="12">
        <f t="shared" si="24"/>
        <v>212</v>
      </c>
      <c r="B214" s="3">
        <f t="shared" si="25"/>
        <v>3455546.7591745313</v>
      </c>
      <c r="C214" s="3">
        <f t="shared" si="21"/>
        <v>18667.902708396436</v>
      </c>
      <c r="D214" s="5">
        <f t="shared" si="26"/>
        <v>378161.04965684522</v>
      </c>
      <c r="E214" s="3">
        <f t="shared" si="22"/>
        <v>23635.065603552826</v>
      </c>
      <c r="F214" s="3">
        <f t="shared" si="27"/>
        <v>6166292.1911686286</v>
      </c>
      <c r="G214" s="3">
        <f t="shared" si="23"/>
        <v>41108.614607790863</v>
      </c>
    </row>
    <row r="215" spans="1:7" x14ac:dyDescent="0.3">
      <c r="A215" s="12">
        <f t="shared" si="24"/>
        <v>213</v>
      </c>
      <c r="B215" s="3">
        <f t="shared" si="25"/>
        <v>3477987.471073926</v>
      </c>
      <c r="C215" s="3">
        <f t="shared" si="21"/>
        <v>18542.338034836215</v>
      </c>
      <c r="D215" s="5">
        <f t="shared" si="26"/>
        <v>373193.8867616888</v>
      </c>
      <c r="E215" s="3">
        <f t="shared" si="22"/>
        <v>23324.61792260555</v>
      </c>
      <c r="F215" s="3">
        <f t="shared" si="27"/>
        <v>6148818.6421643905</v>
      </c>
      <c r="G215" s="3">
        <f t="shared" si="23"/>
        <v>40992.124281095937</v>
      </c>
    </row>
    <row r="216" spans="1:7" x14ac:dyDescent="0.3">
      <c r="A216" s="12">
        <f t="shared" si="24"/>
        <v>214</v>
      </c>
      <c r="B216" s="3">
        <f t="shared" si="25"/>
        <v>3500437.2573201857</v>
      </c>
      <c r="C216" s="3">
        <f t="shared" si="21"/>
        <v>18422.881639009502</v>
      </c>
      <c r="D216" s="5">
        <f t="shared" si="26"/>
        <v>368411.60687391949</v>
      </c>
      <c r="E216" s="3">
        <f t="shared" si="22"/>
        <v>23025.725429619968</v>
      </c>
      <c r="F216" s="3">
        <f t="shared" si="27"/>
        <v>6131151.1358059002</v>
      </c>
      <c r="G216" s="3">
        <f t="shared" si="23"/>
        <v>40874.340905372672</v>
      </c>
    </row>
    <row r="217" spans="1:7" x14ac:dyDescent="0.3">
      <c r="A217" s="12">
        <f t="shared" si="24"/>
        <v>215</v>
      </c>
      <c r="B217" s="3">
        <f t="shared" si="25"/>
        <v>3522888.7165865488</v>
      </c>
      <c r="C217" s="3">
        <f t="shared" si="21"/>
        <v>18309.396949449976</v>
      </c>
      <c r="D217" s="5">
        <f t="shared" si="26"/>
        <v>363808.76308330905</v>
      </c>
      <c r="E217" s="3">
        <f t="shared" si="22"/>
        <v>22738.047692706816</v>
      </c>
      <c r="F217" s="3">
        <f t="shared" si="27"/>
        <v>6113302.5203301469</v>
      </c>
      <c r="G217" s="3">
        <f t="shared" si="23"/>
        <v>40755.350135534318</v>
      </c>
    </row>
    <row r="218" spans="1:7" x14ac:dyDescent="0.3">
      <c r="A218" s="12">
        <f t="shared" si="24"/>
        <v>216</v>
      </c>
      <c r="B218" s="3">
        <f t="shared" si="25"/>
        <v>3545334.6697726334</v>
      </c>
      <c r="C218" s="3">
        <f t="shared" si="21"/>
        <v>18201.75388437101</v>
      </c>
      <c r="D218" s="5">
        <f t="shared" si="26"/>
        <v>359380.1123400522</v>
      </c>
      <c r="E218" s="3">
        <f t="shared" si="22"/>
        <v>22461.257021253263</v>
      </c>
      <c r="F218" s="3">
        <f t="shared" si="27"/>
        <v>6095285.2178873196</v>
      </c>
      <c r="G218" s="3">
        <f t="shared" si="23"/>
        <v>40635.234785915469</v>
      </c>
    </row>
    <row r="219" spans="1:7" x14ac:dyDescent="0.3">
      <c r="A219" s="12">
        <f t="shared" si="24"/>
        <v>217</v>
      </c>
      <c r="B219" s="3">
        <f t="shared" si="25"/>
        <v>3567768.1506741778</v>
      </c>
      <c r="C219" s="3">
        <f t="shared" si="21"/>
        <v>18099.828559472586</v>
      </c>
      <c r="D219" s="5">
        <f t="shared" si="26"/>
        <v>355120.60920316994</v>
      </c>
      <c r="E219" s="3">
        <f t="shared" si="22"/>
        <v>22195.038075198121</v>
      </c>
      <c r="F219" s="3">
        <f t="shared" si="27"/>
        <v>6077111.2401226573</v>
      </c>
      <c r="G219" s="3">
        <f t="shared" si="23"/>
        <v>40514.074934151053</v>
      </c>
    </row>
    <row r="220" spans="1:7" x14ac:dyDescent="0.3">
      <c r="A220" s="12">
        <f t="shared" si="24"/>
        <v>218</v>
      </c>
      <c r="B220" s="3">
        <f t="shared" si="25"/>
        <v>3590182.3970488561</v>
      </c>
      <c r="C220" s="3">
        <f t="shared" si="21"/>
        <v>18003.503012498597</v>
      </c>
      <c r="D220" s="5">
        <f t="shared" si="26"/>
        <v>351025.39968744438</v>
      </c>
      <c r="E220" s="3">
        <f t="shared" si="22"/>
        <v>21939.087480465274</v>
      </c>
      <c r="F220" s="3">
        <f t="shared" si="27"/>
        <v>6058792.2032637047</v>
      </c>
      <c r="G220" s="3">
        <f t="shared" si="23"/>
        <v>40391.948021758035</v>
      </c>
    </row>
    <row r="221" spans="1:7" x14ac:dyDescent="0.3">
      <c r="A221" s="12">
        <f t="shared" si="24"/>
        <v>219</v>
      </c>
      <c r="B221" s="3">
        <f t="shared" si="25"/>
        <v>3612570.8420581156</v>
      </c>
      <c r="C221" s="3">
        <f t="shared" si="21"/>
        <v>17912.664943388918</v>
      </c>
      <c r="D221" s="5">
        <f t="shared" si="26"/>
        <v>347089.81521947769</v>
      </c>
      <c r="E221" s="3">
        <f t="shared" si="22"/>
        <v>21693.113451217356</v>
      </c>
      <c r="F221" s="3">
        <f t="shared" si="27"/>
        <v>6040339.3427224113</v>
      </c>
      <c r="G221" s="3">
        <f t="shared" si="23"/>
        <v>40268.928951482747</v>
      </c>
    </row>
    <row r="222" spans="1:7" x14ac:dyDescent="0.3">
      <c r="A222" s="12">
        <f t="shared" si="24"/>
        <v>220</v>
      </c>
      <c r="B222" s="3">
        <f t="shared" si="25"/>
        <v>3634927.1060662093</v>
      </c>
      <c r="C222" s="3">
        <f t="shared" si="21"/>
        <v>17827.207468951401</v>
      </c>
      <c r="D222" s="5">
        <f t="shared" si="26"/>
        <v>343309.36671164923</v>
      </c>
      <c r="E222" s="3">
        <f t="shared" si="22"/>
        <v>21456.835419478077</v>
      </c>
      <c r="F222" s="3">
        <f t="shared" si="27"/>
        <v>6021763.5272221463</v>
      </c>
      <c r="G222" s="3">
        <f t="shared" si="23"/>
        <v>40145.090181480977</v>
      </c>
    </row>
    <row r="223" spans="1:7" x14ac:dyDescent="0.3">
      <c r="A223" s="12">
        <f t="shared" si="24"/>
        <v>221</v>
      </c>
      <c r="B223" s="3">
        <f t="shared" si="25"/>
        <v>3657244.9887787388</v>
      </c>
      <c r="C223" s="3">
        <f t="shared" si="21"/>
        <v>17747.028891054091</v>
      </c>
      <c r="D223" s="5">
        <f t="shared" si="26"/>
        <v>339679.73876112257</v>
      </c>
      <c r="E223" s="3">
        <f t="shared" si="22"/>
        <v>21229.983672570161</v>
      </c>
      <c r="F223" s="3">
        <f t="shared" si="27"/>
        <v>6003075.2724601431</v>
      </c>
      <c r="G223" s="3">
        <f t="shared" si="23"/>
        <v>40020.50181640096</v>
      </c>
    </row>
    <row r="224" spans="1:7" x14ac:dyDescent="0.3">
      <c r="A224" s="12">
        <f t="shared" si="24"/>
        <v>222</v>
      </c>
      <c r="B224" s="3">
        <f t="shared" si="25"/>
        <v>3679518.4617040856</v>
      </c>
      <c r="C224" s="3">
        <f t="shared" si="21"/>
        <v>17672.032477407181</v>
      </c>
      <c r="D224" s="5">
        <f t="shared" si="26"/>
        <v>336196.78397960652</v>
      </c>
      <c r="E224" s="3">
        <f t="shared" si="22"/>
        <v>21012.298998725408</v>
      </c>
      <c r="F224" s="3">
        <f t="shared" si="27"/>
        <v>5984284.7543163123</v>
      </c>
      <c r="G224" s="3">
        <f t="shared" si="23"/>
        <v>39895.231695442082</v>
      </c>
    </row>
    <row r="225" spans="1:7" x14ac:dyDescent="0.3">
      <c r="A225" s="12">
        <f t="shared" si="24"/>
        <v>223</v>
      </c>
      <c r="B225" s="3">
        <f t="shared" si="25"/>
        <v>3701741.6609221203</v>
      </c>
      <c r="C225" s="3">
        <f t="shared" si="21"/>
        <v>17602.126254068524</v>
      </c>
      <c r="D225" s="5">
        <f t="shared" si="26"/>
        <v>332856.51745828829</v>
      </c>
      <c r="E225" s="3">
        <f t="shared" si="22"/>
        <v>20803.532341143018</v>
      </c>
      <c r="F225" s="3">
        <f t="shared" si="27"/>
        <v>5965401.8216195954</v>
      </c>
      <c r="G225" s="3">
        <f t="shared" si="23"/>
        <v>39769.345477463969</v>
      </c>
    </row>
    <row r="226" spans="1:7" x14ac:dyDescent="0.3">
      <c r="A226" s="12">
        <f t="shared" si="24"/>
        <v>224</v>
      </c>
      <c r="B226" s="3">
        <f t="shared" si="25"/>
        <v>3723908.8801455158</v>
      </c>
      <c r="C226" s="3">
        <f t="shared" si="21"/>
        <v>17537.222808866027</v>
      </c>
      <c r="D226" s="5">
        <f t="shared" si="26"/>
        <v>329655.1113712138</v>
      </c>
      <c r="E226" s="3">
        <f t="shared" si="22"/>
        <v>20603.444460700863</v>
      </c>
      <c r="F226" s="3">
        <f t="shared" si="27"/>
        <v>5946436.0084832748</v>
      </c>
      <c r="G226" s="3">
        <f t="shared" si="23"/>
        <v>39642.906723221837</v>
      </c>
    </row>
    <row r="227" spans="1:7" x14ac:dyDescent="0.3">
      <c r="A227" s="12">
        <f t="shared" si="24"/>
        <v>225</v>
      </c>
      <c r="B227" s="3">
        <f t="shared" si="25"/>
        <v>3746014.5640598717</v>
      </c>
      <c r="C227" s="3">
        <f t="shared" si="21"/>
        <v>17477.239104984816</v>
      </c>
      <c r="D227" s="5">
        <f t="shared" si="26"/>
        <v>326588.88971937896</v>
      </c>
      <c r="E227" s="3">
        <f t="shared" si="22"/>
        <v>20411.805607461185</v>
      </c>
      <c r="F227" s="3">
        <f t="shared" si="27"/>
        <v>5927396.5462207543</v>
      </c>
      <c r="G227" s="3">
        <f t="shared" si="23"/>
        <v>39515.976974805031</v>
      </c>
    </row>
    <row r="228" spans="1:7" x14ac:dyDescent="0.3">
      <c r="A228" s="12">
        <f t="shared" si="24"/>
        <v>226</v>
      </c>
      <c r="B228" s="3">
        <f t="shared" si="25"/>
        <v>3768053.3019296918</v>
      </c>
      <c r="C228" s="3">
        <f t="shared" si="21"/>
        <v>17422.09630401813</v>
      </c>
      <c r="D228" s="5">
        <f t="shared" si="26"/>
        <v>323654.32321690256</v>
      </c>
      <c r="E228" s="3">
        <f t="shared" si="22"/>
        <v>20228.39520105641</v>
      </c>
      <c r="F228" s="3">
        <f t="shared" si="27"/>
        <v>5908292.3748534108</v>
      </c>
      <c r="G228" s="3">
        <f t="shared" si="23"/>
        <v>39388.615832356074</v>
      </c>
    </row>
    <row r="229" spans="1:7" x14ac:dyDescent="0.3">
      <c r="A229" s="12">
        <f t="shared" si="24"/>
        <v>227</v>
      </c>
      <c r="B229" s="3">
        <f t="shared" si="25"/>
        <v>3790019.82145803</v>
      </c>
      <c r="C229" s="3">
        <f t="shared" si="21"/>
        <v>17371.719597827621</v>
      </c>
      <c r="D229" s="5">
        <f t="shared" si="26"/>
        <v>320848.02431986429</v>
      </c>
      <c r="E229" s="3">
        <f t="shared" si="22"/>
        <v>20053.001519991518</v>
      </c>
      <c r="F229" s="3">
        <f t="shared" si="27"/>
        <v>5889132.1542221112</v>
      </c>
      <c r="G229" s="3">
        <f t="shared" si="23"/>
        <v>39260.881028147407</v>
      </c>
    </row>
    <row r="230" spans="1:7" x14ac:dyDescent="0.3">
      <c r="A230" s="12">
        <f t="shared" si="24"/>
        <v>228</v>
      </c>
      <c r="B230" s="3">
        <f t="shared" si="25"/>
        <v>3811908.9828883498</v>
      </c>
      <c r="C230" s="3">
        <f t="shared" si="21"/>
        <v>17326.038048601684</v>
      </c>
      <c r="D230" s="5">
        <f t="shared" si="26"/>
        <v>318166.74239770044</v>
      </c>
      <c r="E230" s="3">
        <f t="shared" si="22"/>
        <v>19885.421399856277</v>
      </c>
      <c r="F230" s="3">
        <f t="shared" si="27"/>
        <v>5869924.2747139549</v>
      </c>
      <c r="G230" s="3">
        <f t="shared" si="23"/>
        <v>39132.828498093033</v>
      </c>
    </row>
    <row r="231" spans="1:7" x14ac:dyDescent="0.3">
      <c r="A231" s="12">
        <f t="shared" si="24"/>
        <v>229</v>
      </c>
      <c r="B231" s="3">
        <f t="shared" si="25"/>
        <v>3833715.773337841</v>
      </c>
      <c r="C231" s="3">
        <f t="shared" si="21"/>
        <v>17284.984436540839</v>
      </c>
      <c r="D231" s="5">
        <f t="shared" si="26"/>
        <v>315607.35904644587</v>
      </c>
      <c r="E231" s="3">
        <f t="shared" si="22"/>
        <v>19725.459940402867</v>
      </c>
      <c r="F231" s="3">
        <f t="shared" si="27"/>
        <v>5850676.8676157175</v>
      </c>
      <c r="G231" s="3">
        <f t="shared" si="23"/>
        <v>39004.51245077145</v>
      </c>
    </row>
    <row r="232" spans="1:7" x14ac:dyDescent="0.3">
      <c r="A232" s="12">
        <f t="shared" si="24"/>
        <v>230</v>
      </c>
      <c r="B232" s="3">
        <f t="shared" si="25"/>
        <v>3855435.3013520716</v>
      </c>
      <c r="C232" s="3">
        <f t="shared" si="21"/>
        <v>17248.495114635582</v>
      </c>
      <c r="D232" s="5">
        <f t="shared" si="26"/>
        <v>313166.88354258385</v>
      </c>
      <c r="E232" s="3">
        <f t="shared" si="22"/>
        <v>19572.93022141149</v>
      </c>
      <c r="F232" s="3">
        <f t="shared" si="27"/>
        <v>5831397.8151053488</v>
      </c>
      <c r="G232" s="3">
        <f t="shared" si="23"/>
        <v>38875.985434035661</v>
      </c>
    </row>
    <row r="233" spans="1:7" x14ac:dyDescent="0.3">
      <c r="A233" s="12">
        <f t="shared" si="24"/>
        <v>231</v>
      </c>
      <c r="B233" s="3">
        <f t="shared" si="25"/>
        <v>3877062.7916714717</v>
      </c>
      <c r="C233" s="3">
        <f t="shared" si="21"/>
        <v>17216.509870036123</v>
      </c>
      <c r="D233" s="5">
        <f t="shared" si="26"/>
        <v>310842.44843580789</v>
      </c>
      <c r="E233" s="3">
        <f t="shared" si="22"/>
        <v>19427.653027237993</v>
      </c>
      <c r="F233" s="3">
        <f t="shared" si="27"/>
        <v>5812094.7598927245</v>
      </c>
      <c r="G233" s="3">
        <f t="shared" si="23"/>
        <v>38747.298399284831</v>
      </c>
    </row>
    <row r="234" spans="1:7" x14ac:dyDescent="0.3">
      <c r="A234" s="12">
        <f t="shared" si="24"/>
        <v>232</v>
      </c>
      <c r="B234" s="3">
        <f t="shared" si="25"/>
        <v>3898593.5802007206</v>
      </c>
      <c r="C234" s="3">
        <f t="shared" si="21"/>
        <v>17188.971791544885</v>
      </c>
      <c r="D234" s="5">
        <f t="shared" si="26"/>
        <v>308631.30527860601</v>
      </c>
      <c r="E234" s="3">
        <f t="shared" si="22"/>
        <v>19289.456579912876</v>
      </c>
      <c r="F234" s="3">
        <f t="shared" si="27"/>
        <v>5792775.1145206783</v>
      </c>
      <c r="G234" s="3">
        <f t="shared" si="23"/>
        <v>38618.500763471195</v>
      </c>
    </row>
    <row r="235" spans="1:7" x14ac:dyDescent="0.3">
      <c r="A235" s="12">
        <f t="shared" si="24"/>
        <v>233</v>
      </c>
      <c r="B235" s="3">
        <f t="shared" si="25"/>
        <v>3920023.1091726469</v>
      </c>
      <c r="C235" s="3">
        <f t="shared" si="21"/>
        <v>17165.827142791219</v>
      </c>
      <c r="D235" s="5">
        <f t="shared" si="26"/>
        <v>306530.82049023802</v>
      </c>
      <c r="E235" s="3">
        <f t="shared" si="22"/>
        <v>19158.176280639876</v>
      </c>
      <c r="F235" s="3">
        <f t="shared" si="27"/>
        <v>5773446.0703371195</v>
      </c>
      <c r="G235" s="3">
        <f t="shared" si="23"/>
        <v>38489.640468914135</v>
      </c>
    </row>
    <row r="236" spans="1:7" x14ac:dyDescent="0.3">
      <c r="A236" s="12">
        <f t="shared" si="24"/>
        <v>234</v>
      </c>
      <c r="B236" s="3">
        <f t="shared" si="25"/>
        <v>3941346.9224987696</v>
      </c>
      <c r="C236" s="3">
        <f t="shared" si="21"/>
        <v>17147.025240674564</v>
      </c>
      <c r="D236" s="5">
        <f t="shared" si="26"/>
        <v>304538.47135238937</v>
      </c>
      <c r="E236" s="3">
        <f t="shared" si="22"/>
        <v>19033.654459524336</v>
      </c>
      <c r="F236" s="3">
        <f t="shared" si="27"/>
        <v>5754114.6061488455</v>
      </c>
      <c r="G236" s="3">
        <f t="shared" si="23"/>
        <v>38360.764040992304</v>
      </c>
    </row>
    <row r="237" spans="1:7" x14ac:dyDescent="0.3">
      <c r="A237" s="12">
        <f t="shared" si="24"/>
        <v>235</v>
      </c>
      <c r="B237" s="3">
        <f t="shared" si="25"/>
        <v>3962560.6612990871</v>
      </c>
      <c r="C237" s="3">
        <f t="shared" si="21"/>
        <v>17132.518338686652</v>
      </c>
      <c r="D237" s="5">
        <f t="shared" si="26"/>
        <v>302651.84213353961</v>
      </c>
      <c r="E237" s="3">
        <f t="shared" si="22"/>
        <v>18915.740133346226</v>
      </c>
      <c r="F237" s="3">
        <f t="shared" si="27"/>
        <v>5734787.4965673769</v>
      </c>
      <c r="G237" s="3">
        <f t="shared" si="23"/>
        <v>38231.916643782512</v>
      </c>
    </row>
    <row r="238" spans="1:7" x14ac:dyDescent="0.3">
      <c r="A238" s="12">
        <f t="shared" si="24"/>
        <v>236</v>
      </c>
      <c r="B238" s="3">
        <f t="shared" si="25"/>
        <v>3983660.0596041828</v>
      </c>
      <c r="C238" s="3">
        <f t="shared" si="21"/>
        <v>17122.261514745871</v>
      </c>
      <c r="D238" s="5">
        <f t="shared" si="26"/>
        <v>300868.62033888005</v>
      </c>
      <c r="E238" s="3">
        <f t="shared" si="22"/>
        <v>18804.288771180003</v>
      </c>
      <c r="F238" s="3">
        <f t="shared" si="27"/>
        <v>5715471.3200569404</v>
      </c>
      <c r="G238" s="3">
        <f t="shared" si="23"/>
        <v>38103.142133712936</v>
      </c>
    </row>
    <row r="239" spans="1:7" x14ac:dyDescent="0.3">
      <c r="A239" s="12">
        <f t="shared" si="24"/>
        <v>237</v>
      </c>
      <c r="B239" s="3">
        <f t="shared" si="25"/>
        <v>4004640.94022315</v>
      </c>
      <c r="C239" s="3">
        <f t="shared" si="21"/>
        <v>17116.212563197816</v>
      </c>
      <c r="D239" s="5">
        <f t="shared" si="26"/>
        <v>299186.59308244591</v>
      </c>
      <c r="E239" s="3">
        <f t="shared" si="22"/>
        <v>18699.162067652869</v>
      </c>
      <c r="F239" s="3">
        <f t="shared" si="27"/>
        <v>5696172.4666944081</v>
      </c>
      <c r="G239" s="3">
        <f t="shared" si="23"/>
        <v>37974.483111296053</v>
      </c>
    </row>
    <row r="240" spans="1:7" x14ac:dyDescent="0.3">
      <c r="A240" s="12">
        <f t="shared" si="24"/>
        <v>238</v>
      </c>
      <c r="B240" s="3">
        <f t="shared" si="25"/>
        <v>4025499.2107712482</v>
      </c>
      <c r="C240" s="3">
        <f t="shared" si="21"/>
        <v>17114.331890654998</v>
      </c>
      <c r="D240" s="5">
        <f t="shared" si="26"/>
        <v>297603.64357799088</v>
      </c>
      <c r="E240" s="3">
        <f t="shared" si="22"/>
        <v>18600.22772362443</v>
      </c>
      <c r="F240" s="3">
        <f t="shared" si="27"/>
        <v>5676897.1456507649</v>
      </c>
      <c r="G240" s="3">
        <f t="shared" si="23"/>
        <v>37845.980971005105</v>
      </c>
    </row>
    <row r="241" spans="1:7" x14ac:dyDescent="0.3">
      <c r="A241" s="12">
        <f t="shared" si="24"/>
        <v>239</v>
      </c>
      <c r="B241" s="3">
        <f t="shared" si="25"/>
        <v>4046230.8598515983</v>
      </c>
      <c r="C241" s="3">
        <f t="shared" si="21"/>
        <v>17116.582415366523</v>
      </c>
      <c r="D241" s="5">
        <f t="shared" si="26"/>
        <v>296117.74774502142</v>
      </c>
      <c r="E241" s="3">
        <f t="shared" si="22"/>
        <v>18507.359234063839</v>
      </c>
      <c r="F241" s="3">
        <f t="shared" si="27"/>
        <v>5657651.3924033847</v>
      </c>
      <c r="G241" s="3">
        <f t="shared" si="23"/>
        <v>37717.6759493559</v>
      </c>
    </row>
    <row r="242" spans="1:7" x14ac:dyDescent="0.3">
      <c r="A242" s="12">
        <f t="shared" si="24"/>
        <v>240</v>
      </c>
      <c r="B242" s="3">
        <f t="shared" si="25"/>
        <v>4066831.9533855878</v>
      </c>
      <c r="C242" s="3">
        <f t="shared" si="21"/>
        <v>17122.929469824572</v>
      </c>
      <c r="D242" s="5">
        <f t="shared" si="26"/>
        <v>294726.97092632414</v>
      </c>
      <c r="E242" s="3">
        <f t="shared" si="22"/>
        <v>18420.435682895259</v>
      </c>
      <c r="F242" s="3">
        <f t="shared" si="27"/>
        <v>5638441.075688093</v>
      </c>
      <c r="G242" s="3">
        <f t="shared" si="23"/>
        <v>37589.607171253956</v>
      </c>
    </row>
    <row r="243" spans="1:7" x14ac:dyDescent="0.3">
      <c r="A243" s="12">
        <f t="shared" si="24"/>
        <v>241</v>
      </c>
      <c r="B243" s="3">
        <f t="shared" si="25"/>
        <v>4087298.6310870168</v>
      </c>
      <c r="C243" s="3">
        <f t="shared" si="21"/>
        <v>17133.340706329669</v>
      </c>
      <c r="D243" s="5">
        <f t="shared" si="26"/>
        <v>293429.46471325349</v>
      </c>
      <c r="E243" s="3">
        <f t="shared" si="22"/>
        <v>18339.341544578343</v>
      </c>
      <c r="F243" s="3">
        <f t="shared" si="27"/>
        <v>5619271.9041997343</v>
      </c>
      <c r="G243" s="3">
        <f t="shared" si="23"/>
        <v>37461.812694664899</v>
      </c>
    </row>
    <row r="244" spans="1:7" x14ac:dyDescent="0.3">
      <c r="A244" s="12">
        <f t="shared" si="24"/>
        <v>242</v>
      </c>
      <c r="B244" s="3">
        <f t="shared" si="25"/>
        <v>4107627.103075352</v>
      </c>
      <c r="C244" s="3">
        <f t="shared" si="21"/>
        <v>17147.78600525044</v>
      </c>
      <c r="D244" s="5">
        <f t="shared" si="26"/>
        <v>292223.46387500485</v>
      </c>
      <c r="E244" s="3">
        <f t="shared" si="22"/>
        <v>18263.966492187803</v>
      </c>
      <c r="F244" s="3">
        <f t="shared" si="27"/>
        <v>5600149.4330496481</v>
      </c>
      <c r="G244" s="3">
        <f t="shared" si="23"/>
        <v>37334.32955366432</v>
      </c>
    </row>
    <row r="245" spans="1:7" x14ac:dyDescent="0.3">
      <c r="A245" s="12">
        <f t="shared" si="24"/>
        <v>243</v>
      </c>
      <c r="B245" s="3">
        <f t="shared" si="25"/>
        <v>4127813.6466237656</v>
      </c>
      <c r="C245" s="3">
        <f t="shared" si="21"/>
        <v>17166.237385726239</v>
      </c>
      <c r="D245" s="5">
        <f t="shared" si="26"/>
        <v>291107.2833880675</v>
      </c>
      <c r="E245" s="3">
        <f t="shared" si="22"/>
        <v>18194.205211754219</v>
      </c>
      <c r="F245" s="3">
        <f t="shared" si="27"/>
        <v>5581079.0699881716</v>
      </c>
      <c r="G245" s="3">
        <f t="shared" si="23"/>
        <v>37207.193799921144</v>
      </c>
    </row>
    <row r="246" spans="1:7" x14ac:dyDescent="0.3">
      <c r="A246" s="12">
        <f t="shared" si="24"/>
        <v>244</v>
      </c>
      <c r="B246" s="3">
        <f t="shared" si="25"/>
        <v>4147854.6030379608</v>
      </c>
      <c r="C246" s="3">
        <f t="shared" si="21"/>
        <v>17188.668918572956</v>
      </c>
      <c r="D246" s="5">
        <f t="shared" si="26"/>
        <v>290079.31556203956</v>
      </c>
      <c r="E246" s="3">
        <f t="shared" si="22"/>
        <v>18129.957222627472</v>
      </c>
      <c r="F246" s="3">
        <f t="shared" si="27"/>
        <v>5562066.0814000042</v>
      </c>
      <c r="G246" s="3">
        <f t="shared" si="23"/>
        <v>37080.4405426667</v>
      </c>
    </row>
    <row r="247" spans="1:7" x14ac:dyDescent="0.3">
      <c r="A247" s="12">
        <f t="shared" si="24"/>
        <v>245</v>
      </c>
      <c r="B247" s="3">
        <f t="shared" si="25"/>
        <v>4167746.3746620547</v>
      </c>
      <c r="C247" s="3">
        <f t="shared" si="21"/>
        <v>17215.056641162933</v>
      </c>
      <c r="D247" s="5">
        <f t="shared" si="26"/>
        <v>289138.02725798503</v>
      </c>
      <c r="E247" s="3">
        <f t="shared" si="22"/>
        <v>18071.126703624064</v>
      </c>
      <c r="F247" s="3">
        <f t="shared" si="27"/>
        <v>5543115.5980799654</v>
      </c>
      <c r="G247" s="3">
        <f t="shared" si="23"/>
        <v>36954.103987199771</v>
      </c>
    </row>
    <row r="248" spans="1:7" x14ac:dyDescent="0.3">
      <c r="A248" s="12">
        <f t="shared" si="24"/>
        <v>246</v>
      </c>
      <c r="B248" s="3">
        <f t="shared" si="25"/>
        <v>4187485.4220080916</v>
      </c>
      <c r="C248" s="3">
        <f t="shared" si="21"/>
        <v>17245.378474060242</v>
      </c>
      <c r="D248" s="5">
        <f t="shared" si="26"/>
        <v>288281.95719552389</v>
      </c>
      <c r="E248" s="3">
        <f t="shared" si="22"/>
        <v>18017.622324720243</v>
      </c>
      <c r="F248" s="3">
        <f t="shared" si="27"/>
        <v>5524232.6207963889</v>
      </c>
      <c r="G248" s="3">
        <f t="shared" si="23"/>
        <v>36828.217471975928</v>
      </c>
    </row>
    <row r="249" spans="1:7" x14ac:dyDescent="0.3">
      <c r="A249" s="12">
        <f t="shared" si="24"/>
        <v>247</v>
      </c>
      <c r="B249" s="3">
        <f t="shared" si="25"/>
        <v>4207068.261006007</v>
      </c>
      <c r="C249" s="3">
        <f t="shared" si="21"/>
        <v>17279.6141392016</v>
      </c>
      <c r="D249" s="5">
        <f t="shared" si="26"/>
        <v>287509.71334486385</v>
      </c>
      <c r="E249" s="3">
        <f t="shared" si="22"/>
        <v>17969.357084053991</v>
      </c>
      <c r="F249" s="3">
        <f t="shared" si="27"/>
        <v>5505422.0256491331</v>
      </c>
      <c r="G249" s="3">
        <f t="shared" si="23"/>
        <v>36702.813504327554</v>
      </c>
    </row>
    <row r="250" spans="1:7" x14ac:dyDescent="0.3">
      <c r="A250" s="12">
        <f t="shared" si="24"/>
        <v>248</v>
      </c>
      <c r="B250" s="3">
        <f t="shared" si="25"/>
        <v>4226491.4603711329</v>
      </c>
      <c r="C250" s="3">
        <f t="shared" si="21"/>
        <v>17317.745079422137</v>
      </c>
      <c r="D250" s="5">
        <f t="shared" si="26"/>
        <v>286819.97040001146</v>
      </c>
      <c r="E250" s="3">
        <f t="shared" si="22"/>
        <v>17926.248150000716</v>
      </c>
      <c r="F250" s="3">
        <f t="shared" si="27"/>
        <v>5486688.5692288596</v>
      </c>
      <c r="G250" s="3">
        <f t="shared" si="23"/>
        <v>36577.923794859067</v>
      </c>
    </row>
    <row r="251" spans="1:7" x14ac:dyDescent="0.3">
      <c r="A251" s="12">
        <f t="shared" si="24"/>
        <v>249</v>
      </c>
      <c r="B251" s="3">
        <f t="shared" si="25"/>
        <v>4245751.6390865697</v>
      </c>
      <c r="C251" s="3">
        <f t="shared" si="21"/>
        <v>17359.754379133024</v>
      </c>
      <c r="D251" s="5">
        <f t="shared" si="26"/>
        <v>286211.4673294329</v>
      </c>
      <c r="E251" s="3">
        <f t="shared" si="22"/>
        <v>17888.216708089556</v>
      </c>
      <c r="F251" s="3">
        <f t="shared" si="27"/>
        <v>5468036.8935840009</v>
      </c>
      <c r="G251" s="3">
        <f t="shared" si="23"/>
        <v>36453.57929056001</v>
      </c>
    </row>
    <row r="252" spans="1:7" x14ac:dyDescent="0.3">
      <c r="A252" s="12">
        <f t="shared" si="24"/>
        <v>250</v>
      </c>
      <c r="B252" s="3">
        <f t="shared" si="25"/>
        <v>4264845.4639979973</v>
      </c>
      <c r="C252" s="3">
        <f t="shared" si="21"/>
        <v>17405.626685965697</v>
      </c>
      <c r="D252" s="5">
        <f t="shared" si="26"/>
        <v>285683.00500047638</v>
      </c>
      <c r="E252" s="3">
        <f t="shared" si="22"/>
        <v>17855.187812529774</v>
      </c>
      <c r="F252" s="3">
        <f t="shared" si="27"/>
        <v>5449471.5310015297</v>
      </c>
      <c r="G252" s="3">
        <f t="shared" si="23"/>
        <v>36329.81020667687</v>
      </c>
    </row>
    <row r="253" spans="1:7" x14ac:dyDescent="0.3">
      <c r="A253" s="12">
        <f t="shared" si="24"/>
        <v>251</v>
      </c>
      <c r="B253" s="3">
        <f t="shared" si="25"/>
        <v>4283769.6475187084</v>
      </c>
      <c r="C253" s="3">
        <f t="shared" si="21"/>
        <v>17455.348133204232</v>
      </c>
      <c r="D253" s="5">
        <f t="shared" si="26"/>
        <v>285233.44387391227</v>
      </c>
      <c r="E253" s="3">
        <f t="shared" si="22"/>
        <v>17827.090242119517</v>
      </c>
      <c r="F253" s="3">
        <f t="shared" si="27"/>
        <v>5430996.9086073823</v>
      </c>
      <c r="G253" s="3">
        <f t="shared" si="23"/>
        <v>36206.646057382553</v>
      </c>
    </row>
    <row r="254" spans="1:7" x14ac:dyDescent="0.3">
      <c r="A254" s="12">
        <f t="shared" si="24"/>
        <v>252</v>
      </c>
      <c r="B254" s="3">
        <f t="shared" si="25"/>
        <v>4302520.9454428861</v>
      </c>
      <c r="C254" s="3">
        <f t="shared" si="21"/>
        <v>17508.906262834349</v>
      </c>
      <c r="D254" s="5">
        <f t="shared" si="26"/>
        <v>284861.70176499698</v>
      </c>
      <c r="E254" s="3">
        <f t="shared" si="22"/>
        <v>17803.856360312311</v>
      </c>
      <c r="F254" s="3">
        <f t="shared" si="27"/>
        <v>5412617.3527921196</v>
      </c>
      <c r="G254" s="3">
        <f t="shared" si="23"/>
        <v>36084.115685280798</v>
      </c>
    </row>
    <row r="255" spans="1:7" x14ac:dyDescent="0.3">
      <c r="A255" s="12">
        <f t="shared" si="24"/>
        <v>253</v>
      </c>
      <c r="B255" s="3">
        <f t="shared" si="25"/>
        <v>4321096.1548653319</v>
      </c>
      <c r="C255" s="3">
        <f t="shared" si="21"/>
        <v>17566.289949043345</v>
      </c>
      <c r="D255" s="5">
        <f t="shared" si="26"/>
        <v>284566.75166751898</v>
      </c>
      <c r="E255" s="3">
        <f t="shared" si="22"/>
        <v>17785.421979219936</v>
      </c>
      <c r="F255" s="3">
        <f t="shared" si="27"/>
        <v>5394337.0934671517</v>
      </c>
      <c r="G255" s="3">
        <f t="shared" si="23"/>
        <v>35962.247289781015</v>
      </c>
    </row>
    <row r="256" spans="1:7" x14ac:dyDescent="0.3">
      <c r="A256" s="12">
        <f t="shared" si="24"/>
        <v>254</v>
      </c>
      <c r="B256" s="3">
        <f t="shared" si="25"/>
        <v>4339492.1122060698</v>
      </c>
      <c r="C256" s="3">
        <f t="shared" si="21"/>
        <v>17627.489322011701</v>
      </c>
      <c r="D256" s="5">
        <f t="shared" si="26"/>
        <v>284347.6196373424</v>
      </c>
      <c r="E256" s="3">
        <f t="shared" si="22"/>
        <v>17771.7262273339</v>
      </c>
      <c r="F256" s="3">
        <f t="shared" si="27"/>
        <v>5376160.2681565899</v>
      </c>
      <c r="G256" s="3">
        <f t="shared" si="23"/>
        <v>35841.068454377266</v>
      </c>
    </row>
    <row r="257" spans="1:7" x14ac:dyDescent="0.3">
      <c r="A257" s="12">
        <f t="shared" si="24"/>
        <v>255</v>
      </c>
      <c r="B257" s="3">
        <f t="shared" si="25"/>
        <v>4357705.6913384357</v>
      </c>
      <c r="C257" s="3">
        <f t="shared" si="21"/>
        <v>17692.495691842287</v>
      </c>
      <c r="D257" s="5">
        <f t="shared" si="26"/>
        <v>284203.38273202023</v>
      </c>
      <c r="E257" s="3">
        <f t="shared" si="22"/>
        <v>17762.711420751264</v>
      </c>
      <c r="F257" s="3">
        <f t="shared" si="27"/>
        <v>5358090.9259295464</v>
      </c>
      <c r="G257" s="3">
        <f t="shared" si="23"/>
        <v>35720.606172863641</v>
      </c>
    </row>
    <row r="258" spans="1:7" x14ac:dyDescent="0.3">
      <c r="A258" s="12">
        <f t="shared" si="24"/>
        <v>256</v>
      </c>
      <c r="B258" s="3">
        <f t="shared" si="25"/>
        <v>4375733.8018194567</v>
      </c>
      <c r="C258" s="3">
        <f t="shared" ref="C258:C321" si="28">_b*B258*D258/_N*_dt</f>
        <v>17761.30147247895</v>
      </c>
      <c r="D258" s="5">
        <f t="shared" si="26"/>
        <v>284133.16700311122</v>
      </c>
      <c r="E258" s="3">
        <f t="shared" ref="E258:E321" si="29">_g*D258*_dt</f>
        <v>17758.322937694451</v>
      </c>
      <c r="F258" s="3">
        <f t="shared" si="27"/>
        <v>5340133.0311774341</v>
      </c>
      <c r="G258" s="3">
        <f t="shared" ref="G258:G321" si="30">_d*F258*_dt</f>
        <v>35600.886874516233</v>
      </c>
    </row>
    <row r="259" spans="1:7" x14ac:dyDescent="0.3">
      <c r="A259" s="12">
        <f t="shared" ref="A259:A322" si="31">A258+_dt</f>
        <v>257</v>
      </c>
      <c r="B259" s="3">
        <f t="shared" si="25"/>
        <v>4393573.3872214947</v>
      </c>
      <c r="C259" s="3">
        <f t="shared" si="28"/>
        <v>17833.900105471312</v>
      </c>
      <c r="D259" s="5">
        <f t="shared" si="26"/>
        <v>284136.14553789573</v>
      </c>
      <c r="E259" s="3">
        <f t="shared" si="29"/>
        <v>17758.509096118483</v>
      </c>
      <c r="F259" s="3">
        <f t="shared" si="27"/>
        <v>5322290.467240612</v>
      </c>
      <c r="G259" s="3">
        <f t="shared" si="30"/>
        <v>35481.936448270746</v>
      </c>
    </row>
    <row r="260" spans="1:7" x14ac:dyDescent="0.3">
      <c r="A260" s="12">
        <f t="shared" si="31"/>
        <v>258</v>
      </c>
      <c r="B260" s="3">
        <f t="shared" ref="B260:B323" si="32">B259-C259+G259</f>
        <v>4411221.4235642934</v>
      </c>
      <c r="C260" s="3">
        <f t="shared" si="28"/>
        <v>17910.285983447844</v>
      </c>
      <c r="D260" s="5">
        <f t="shared" ref="D260:D323" si="33">D259-E259+C259</f>
        <v>284211.53654724854</v>
      </c>
      <c r="E260" s="3">
        <f t="shared" si="29"/>
        <v>17763.221034203034</v>
      </c>
      <c r="F260" s="3">
        <f t="shared" ref="F260:F323" si="34">F259+E259-G259</f>
        <v>5304567.0398884602</v>
      </c>
      <c r="G260" s="3">
        <f t="shared" si="30"/>
        <v>35363.780265923073</v>
      </c>
    </row>
    <row r="261" spans="1:7" x14ac:dyDescent="0.3">
      <c r="A261" s="12">
        <f t="shared" si="31"/>
        <v>259</v>
      </c>
      <c r="B261" s="3">
        <f t="shared" si="32"/>
        <v>4428674.9178467682</v>
      </c>
      <c r="C261" s="3">
        <f t="shared" si="28"/>
        <v>17990.454373164353</v>
      </c>
      <c r="D261" s="5">
        <f t="shared" si="33"/>
        <v>284358.60149649339</v>
      </c>
      <c r="E261" s="3">
        <f t="shared" si="29"/>
        <v>17772.412593530837</v>
      </c>
      <c r="F261" s="3">
        <f t="shared" si="34"/>
        <v>5286966.4806567403</v>
      </c>
      <c r="G261" s="3">
        <f t="shared" si="30"/>
        <v>35246.443204378273</v>
      </c>
    </row>
    <row r="262" spans="1:7" x14ac:dyDescent="0.3">
      <c r="A262" s="12">
        <f t="shared" si="31"/>
        <v>260</v>
      </c>
      <c r="B262" s="3">
        <f t="shared" si="32"/>
        <v>4445930.9066779828</v>
      </c>
      <c r="C262" s="3">
        <f t="shared" si="28"/>
        <v>18074.401338000109</v>
      </c>
      <c r="D262" s="5">
        <f t="shared" si="33"/>
        <v>284576.64327612688</v>
      </c>
      <c r="E262" s="3">
        <f t="shared" si="29"/>
        <v>17786.04020475793</v>
      </c>
      <c r="F262" s="3">
        <f t="shared" si="34"/>
        <v>5269492.450045892</v>
      </c>
      <c r="G262" s="3">
        <f t="shared" si="30"/>
        <v>35129.949666972614</v>
      </c>
    </row>
    <row r="263" spans="1:7" x14ac:dyDescent="0.3">
      <c r="A263" s="12">
        <f t="shared" si="31"/>
        <v>261</v>
      </c>
      <c r="B263" s="3">
        <f t="shared" si="32"/>
        <v>4462986.4550069552</v>
      </c>
      <c r="C263" s="3">
        <f t="shared" si="28"/>
        <v>18162.123659778725</v>
      </c>
      <c r="D263" s="5">
        <f t="shared" si="33"/>
        <v>284865.00440936902</v>
      </c>
      <c r="E263" s="3">
        <f t="shared" si="29"/>
        <v>17804.062775585564</v>
      </c>
      <c r="F263" s="3">
        <f t="shared" si="34"/>
        <v>5252148.5405836776</v>
      </c>
      <c r="G263" s="3">
        <f t="shared" si="30"/>
        <v>35014.323603891185</v>
      </c>
    </row>
    <row r="264" spans="1:7" x14ac:dyDescent="0.3">
      <c r="A264" s="12">
        <f t="shared" si="31"/>
        <v>262</v>
      </c>
      <c r="B264" s="3">
        <f t="shared" si="32"/>
        <v>4479838.6549510676</v>
      </c>
      <c r="C264" s="3">
        <f t="shared" si="28"/>
        <v>18253.618759796173</v>
      </c>
      <c r="D264" s="5">
        <f t="shared" si="33"/>
        <v>285223.06529356219</v>
      </c>
      <c r="E264" s="3">
        <f t="shared" si="29"/>
        <v>17826.441580847637</v>
      </c>
      <c r="F264" s="3">
        <f t="shared" si="34"/>
        <v>5234938.2797553726</v>
      </c>
      <c r="G264" s="3">
        <f t="shared" si="30"/>
        <v>34899.588531702488</v>
      </c>
    </row>
    <row r="265" spans="1:7" x14ac:dyDescent="0.3">
      <c r="A265" s="12">
        <f t="shared" si="31"/>
        <v>263</v>
      </c>
      <c r="B265" s="3">
        <f t="shared" si="32"/>
        <v>4496484.6247229744</v>
      </c>
      <c r="C265" s="3">
        <f t="shared" si="28"/>
        <v>18348.884618943343</v>
      </c>
      <c r="D265" s="5">
        <f t="shared" si="33"/>
        <v>285650.24247251073</v>
      </c>
      <c r="E265" s="3">
        <f t="shared" si="29"/>
        <v>17853.14015453192</v>
      </c>
      <c r="F265" s="3">
        <f t="shared" si="34"/>
        <v>5217865.1328045176</v>
      </c>
      <c r="G265" s="3">
        <f t="shared" si="30"/>
        <v>34785.76755203012</v>
      </c>
    </row>
    <row r="266" spans="1:7" x14ac:dyDescent="0.3">
      <c r="A266" s="12">
        <f t="shared" si="31"/>
        <v>264</v>
      </c>
      <c r="B266" s="3">
        <f t="shared" si="32"/>
        <v>4512921.5076560611</v>
      </c>
      <c r="C266" s="3">
        <f t="shared" si="28"/>
        <v>18447.919696815799</v>
      </c>
      <c r="D266" s="5">
        <f t="shared" si="33"/>
        <v>286145.98693692213</v>
      </c>
      <c r="E266" s="3">
        <f t="shared" si="29"/>
        <v>17884.124183557633</v>
      </c>
      <c r="F266" s="3">
        <f t="shared" si="34"/>
        <v>5200932.5054070195</v>
      </c>
      <c r="G266" s="3">
        <f t="shared" si="30"/>
        <v>34672.883369380135</v>
      </c>
    </row>
    <row r="267" spans="1:7" x14ac:dyDescent="0.3">
      <c r="A267" s="12">
        <f t="shared" si="31"/>
        <v>265</v>
      </c>
      <c r="B267" s="3">
        <f t="shared" si="32"/>
        <v>4529146.4713286245</v>
      </c>
      <c r="C267" s="3">
        <f t="shared" si="28"/>
        <v>18550.722849709022</v>
      </c>
      <c r="D267" s="5">
        <f t="shared" si="33"/>
        <v>286709.78245018027</v>
      </c>
      <c r="E267" s="3">
        <f t="shared" si="29"/>
        <v>17919.361403136267</v>
      </c>
      <c r="F267" s="3">
        <f t="shared" si="34"/>
        <v>5184143.7462211978</v>
      </c>
      <c r="G267" s="3">
        <f t="shared" si="30"/>
        <v>34560.958308141322</v>
      </c>
    </row>
    <row r="268" spans="1:7" x14ac:dyDescent="0.3">
      <c r="A268" s="12">
        <f t="shared" si="31"/>
        <v>266</v>
      </c>
      <c r="B268" s="3">
        <f t="shared" si="32"/>
        <v>4545156.7067870572</v>
      </c>
      <c r="C268" s="3">
        <f t="shared" si="28"/>
        <v>18657.29324740274</v>
      </c>
      <c r="D268" s="5">
        <f t="shared" si="33"/>
        <v>287341.14389675303</v>
      </c>
      <c r="E268" s="3">
        <f t="shared" si="29"/>
        <v>17958.821493547064</v>
      </c>
      <c r="F268" s="3">
        <f t="shared" si="34"/>
        <v>5167502.1493161926</v>
      </c>
      <c r="G268" s="3">
        <f t="shared" si="30"/>
        <v>34450.014328774618</v>
      </c>
    </row>
    <row r="269" spans="1:7" x14ac:dyDescent="0.3">
      <c r="A269" s="12">
        <f t="shared" si="31"/>
        <v>267</v>
      </c>
      <c r="B269" s="3">
        <f t="shared" si="32"/>
        <v>4560949.4278684296</v>
      </c>
      <c r="C269" s="3">
        <f t="shared" si="28"/>
        <v>18767.63028864409</v>
      </c>
      <c r="D269" s="5">
        <f t="shared" si="33"/>
        <v>288039.61565060873</v>
      </c>
      <c r="E269" s="3">
        <f t="shared" si="29"/>
        <v>18002.475978163046</v>
      </c>
      <c r="F269" s="3">
        <f t="shared" si="34"/>
        <v>5151010.956480965</v>
      </c>
      <c r="G269" s="3">
        <f t="shared" si="30"/>
        <v>34340.073043206437</v>
      </c>
    </row>
    <row r="270" spans="1:7" x14ac:dyDescent="0.3">
      <c r="A270" s="12">
        <f t="shared" si="31"/>
        <v>268</v>
      </c>
      <c r="B270" s="3">
        <f t="shared" si="32"/>
        <v>4576521.8706229925</v>
      </c>
      <c r="C270" s="3">
        <f t="shared" si="28"/>
        <v>18881.73351524528</v>
      </c>
      <c r="D270" s="5">
        <f t="shared" si="33"/>
        <v>288804.76996108977</v>
      </c>
      <c r="E270" s="3">
        <f t="shared" si="29"/>
        <v>18050.298122568111</v>
      </c>
      <c r="F270" s="3">
        <f t="shared" si="34"/>
        <v>5134673.3594159214</v>
      </c>
      <c r="G270" s="3">
        <f t="shared" si="30"/>
        <v>34231.155729439481</v>
      </c>
    </row>
    <row r="271" spans="1:7" x14ac:dyDescent="0.3">
      <c r="A271" s="12">
        <f t="shared" si="31"/>
        <v>269</v>
      </c>
      <c r="B271" s="3">
        <f t="shared" si="32"/>
        <v>4591871.2928371867</v>
      </c>
      <c r="C271" s="3">
        <f t="shared" si="28"/>
        <v>18999.602524717979</v>
      </c>
      <c r="D271" s="5">
        <f t="shared" si="33"/>
        <v>289636.20535376691</v>
      </c>
      <c r="E271" s="3">
        <f t="shared" si="29"/>
        <v>18102.262834610432</v>
      </c>
      <c r="F271" s="3">
        <f t="shared" si="34"/>
        <v>5118492.5018090503</v>
      </c>
      <c r="G271" s="3">
        <f t="shared" si="30"/>
        <v>34123.283345393669</v>
      </c>
    </row>
    <row r="272" spans="1:7" x14ac:dyDescent="0.3">
      <c r="A272" s="12">
        <f t="shared" si="31"/>
        <v>270</v>
      </c>
      <c r="B272" s="3">
        <f t="shared" si="32"/>
        <v>4606994.9736578623</v>
      </c>
      <c r="C272" s="3">
        <f t="shared" si="28"/>
        <v>19121.236881373283</v>
      </c>
      <c r="D272" s="5">
        <f t="shared" si="33"/>
        <v>290533.54504387447</v>
      </c>
      <c r="E272" s="3">
        <f t="shared" si="29"/>
        <v>18158.346565242155</v>
      </c>
      <c r="F272" s="3">
        <f t="shared" si="34"/>
        <v>5102471.4812982669</v>
      </c>
      <c r="G272" s="3">
        <f t="shared" si="30"/>
        <v>34016.47654198845</v>
      </c>
    </row>
    <row r="273" spans="1:7" x14ac:dyDescent="0.3">
      <c r="A273" s="12">
        <f t="shared" si="31"/>
        <v>271</v>
      </c>
      <c r="B273" s="3">
        <f t="shared" si="32"/>
        <v>4621890.2133184774</v>
      </c>
      <c r="C273" s="3">
        <f t="shared" si="28"/>
        <v>19246.636025823311</v>
      </c>
      <c r="D273" s="5">
        <f t="shared" si="33"/>
        <v>291496.43536000559</v>
      </c>
      <c r="E273" s="3">
        <f t="shared" si="29"/>
        <v>18218.527210000349</v>
      </c>
      <c r="F273" s="3">
        <f t="shared" si="34"/>
        <v>5086613.3513215203</v>
      </c>
      <c r="G273" s="3">
        <f t="shared" si="30"/>
        <v>33910.755675476801</v>
      </c>
    </row>
    <row r="274" spans="1:7" x14ac:dyDescent="0.3">
      <c r="A274" s="12">
        <f t="shared" si="31"/>
        <v>272</v>
      </c>
      <c r="B274" s="3">
        <f t="shared" si="32"/>
        <v>4636554.3329681307</v>
      </c>
      <c r="C274" s="3">
        <f t="shared" si="28"/>
        <v>19375.799182828076</v>
      </c>
      <c r="D274" s="5">
        <f t="shared" si="33"/>
        <v>292524.54417582857</v>
      </c>
      <c r="E274" s="3">
        <f t="shared" si="29"/>
        <v>18282.784010989286</v>
      </c>
      <c r="F274" s="3">
        <f t="shared" si="34"/>
        <v>5070921.1228560433</v>
      </c>
      <c r="G274" s="3">
        <f t="shared" si="30"/>
        <v>33806.140819040287</v>
      </c>
    </row>
    <row r="275" spans="1:7" x14ac:dyDescent="0.3">
      <c r="A275" s="12">
        <f t="shared" si="31"/>
        <v>273</v>
      </c>
      <c r="B275" s="3">
        <f t="shared" si="32"/>
        <v>4650984.6746043423</v>
      </c>
      <c r="C275" s="3">
        <f t="shared" si="28"/>
        <v>19508.725267439026</v>
      </c>
      <c r="D275" s="5">
        <f t="shared" si="33"/>
        <v>293617.55934766732</v>
      </c>
      <c r="E275" s="3">
        <f t="shared" si="29"/>
        <v>18351.097459229208</v>
      </c>
      <c r="F275" s="3">
        <f t="shared" si="34"/>
        <v>5055397.7660479927</v>
      </c>
      <c r="G275" s="3">
        <f t="shared" si="30"/>
        <v>33702.651773653284</v>
      </c>
    </row>
    <row r="276" spans="1:7" x14ac:dyDescent="0.3">
      <c r="A276" s="12">
        <f t="shared" si="31"/>
        <v>274</v>
      </c>
      <c r="B276" s="3">
        <f t="shared" si="32"/>
        <v>4665178.6011105562</v>
      </c>
      <c r="C276" s="3">
        <f t="shared" si="28"/>
        <v>19645.412789399386</v>
      </c>
      <c r="D276" s="5">
        <f t="shared" si="33"/>
        <v>294775.18715587712</v>
      </c>
      <c r="E276" s="3">
        <f t="shared" si="29"/>
        <v>18423.44919724232</v>
      </c>
      <c r="F276" s="3">
        <f t="shared" si="34"/>
        <v>5040046.2117335694</v>
      </c>
      <c r="G276" s="3">
        <f t="shared" si="30"/>
        <v>33600.308078223796</v>
      </c>
    </row>
    <row r="277" spans="1:7" x14ac:dyDescent="0.3">
      <c r="A277" s="12">
        <f t="shared" si="31"/>
        <v>275</v>
      </c>
      <c r="B277" s="3">
        <f t="shared" si="32"/>
        <v>4679133.4963993803</v>
      </c>
      <c r="C277" s="3">
        <f t="shared" si="28"/>
        <v>19785.859755770052</v>
      </c>
      <c r="D277" s="5">
        <f t="shared" si="33"/>
        <v>295997.15074803418</v>
      </c>
      <c r="E277" s="3">
        <f t="shared" si="29"/>
        <v>18499.821921752136</v>
      </c>
      <c r="F277" s="3">
        <f t="shared" si="34"/>
        <v>5024869.3528525876</v>
      </c>
      <c r="G277" s="3">
        <f t="shared" si="30"/>
        <v>33499.129019017251</v>
      </c>
    </row>
    <row r="278" spans="1:7" x14ac:dyDescent="0.3">
      <c r="A278" s="12">
        <f t="shared" si="31"/>
        <v>276</v>
      </c>
      <c r="B278" s="3">
        <f t="shared" si="32"/>
        <v>4692846.7656626273</v>
      </c>
      <c r="C278" s="3">
        <f t="shared" si="28"/>
        <v>19930.063571759376</v>
      </c>
      <c r="D278" s="5">
        <f t="shared" si="33"/>
        <v>297283.18858205213</v>
      </c>
      <c r="E278" s="3">
        <f t="shared" si="29"/>
        <v>18580.199286378258</v>
      </c>
      <c r="F278" s="3">
        <f t="shared" si="34"/>
        <v>5009870.0457553221</v>
      </c>
      <c r="G278" s="3">
        <f t="shared" si="30"/>
        <v>33399.133638368818</v>
      </c>
    </row>
    <row r="279" spans="1:7" x14ac:dyDescent="0.3">
      <c r="A279" s="12">
        <f t="shared" si="31"/>
        <v>277</v>
      </c>
      <c r="B279" s="3">
        <f t="shared" si="32"/>
        <v>4706315.8357292367</v>
      </c>
      <c r="C279" s="3">
        <f t="shared" si="28"/>
        <v>20078.020939745249</v>
      </c>
      <c r="D279" s="5">
        <f t="shared" si="33"/>
        <v>298633.05286743323</v>
      </c>
      <c r="E279" s="3">
        <f t="shared" si="29"/>
        <v>18664.565804214577</v>
      </c>
      <c r="F279" s="3">
        <f t="shared" si="34"/>
        <v>4995051.1114033312</v>
      </c>
      <c r="G279" s="3">
        <f t="shared" si="30"/>
        <v>33300.340742688873</v>
      </c>
    </row>
    <row r="280" spans="1:7" x14ac:dyDescent="0.3">
      <c r="A280" s="12">
        <f t="shared" si="31"/>
        <v>278</v>
      </c>
      <c r="B280" s="3">
        <f t="shared" si="32"/>
        <v>4719538.1555321803</v>
      </c>
      <c r="C280" s="3">
        <f t="shared" si="28"/>
        <v>20229.727756488282</v>
      </c>
      <c r="D280" s="5">
        <f t="shared" si="33"/>
        <v>300046.50800296391</v>
      </c>
      <c r="E280" s="3">
        <f t="shared" si="29"/>
        <v>18752.906750185244</v>
      </c>
      <c r="F280" s="3">
        <f t="shared" si="34"/>
        <v>4980415.3364648568</v>
      </c>
      <c r="G280" s="3">
        <f t="shared" si="30"/>
        <v>33202.768909765713</v>
      </c>
    </row>
    <row r="281" spans="1:7" x14ac:dyDescent="0.3">
      <c r="A281" s="12">
        <f t="shared" si="31"/>
        <v>279</v>
      </c>
      <c r="B281" s="3">
        <f t="shared" si="32"/>
        <v>4732511.1966854576</v>
      </c>
      <c r="C281" s="3">
        <f t="shared" si="28"/>
        <v>20385.179008546125</v>
      </c>
      <c r="D281" s="5">
        <f t="shared" si="33"/>
        <v>301523.32900926692</v>
      </c>
      <c r="E281" s="3">
        <f t="shared" si="29"/>
        <v>18845.208063079182</v>
      </c>
      <c r="F281" s="3">
        <f t="shared" si="34"/>
        <v>4965965.4743052768</v>
      </c>
      <c r="G281" s="3">
        <f t="shared" si="30"/>
        <v>33106.436495368514</v>
      </c>
    </row>
    <row r="282" spans="1:7" x14ac:dyDescent="0.3">
      <c r="A282" s="12">
        <f t="shared" si="31"/>
        <v>280</v>
      </c>
      <c r="B282" s="3">
        <f t="shared" si="32"/>
        <v>4745232.4541722797</v>
      </c>
      <c r="C282" s="3">
        <f t="shared" si="28"/>
        <v>20544.368665910737</v>
      </c>
      <c r="D282" s="5">
        <f t="shared" si="33"/>
        <v>303063.29995473387</v>
      </c>
      <c r="E282" s="3">
        <f t="shared" si="29"/>
        <v>18941.456247170867</v>
      </c>
      <c r="F282" s="3">
        <f t="shared" si="34"/>
        <v>4951704.2458729874</v>
      </c>
      <c r="G282" s="3">
        <f t="shared" si="30"/>
        <v>33011.361639153249</v>
      </c>
    </row>
    <row r="283" spans="1:7" x14ac:dyDescent="0.3">
      <c r="A283" s="12">
        <f t="shared" si="31"/>
        <v>281</v>
      </c>
      <c r="B283" s="3">
        <f t="shared" si="32"/>
        <v>4757699.4471455226</v>
      </c>
      <c r="C283" s="3">
        <f t="shared" si="28"/>
        <v>20707.289573902806</v>
      </c>
      <c r="D283" s="5">
        <f t="shared" si="33"/>
        <v>304666.21237347374</v>
      </c>
      <c r="E283" s="3">
        <f t="shared" si="29"/>
        <v>19041.638273342109</v>
      </c>
      <c r="F283" s="3">
        <f t="shared" si="34"/>
        <v>4937634.3404810047</v>
      </c>
      <c r="G283" s="3">
        <f t="shared" si="30"/>
        <v>32917.562269873364</v>
      </c>
    </row>
    <row r="284" spans="1:7" x14ac:dyDescent="0.3">
      <c r="A284" s="12">
        <f t="shared" si="31"/>
        <v>282</v>
      </c>
      <c r="B284" s="3">
        <f t="shared" si="32"/>
        <v>4769909.7198414924</v>
      </c>
      <c r="C284" s="3">
        <f t="shared" si="28"/>
        <v>20873.933343370511</v>
      </c>
      <c r="D284" s="5">
        <f t="shared" si="33"/>
        <v>306331.86367403442</v>
      </c>
      <c r="E284" s="3">
        <f t="shared" si="29"/>
        <v>19145.741479627151</v>
      </c>
      <c r="F284" s="3">
        <f t="shared" si="34"/>
        <v>4923758.4164844742</v>
      </c>
      <c r="G284" s="3">
        <f t="shared" si="30"/>
        <v>32825.056109896497</v>
      </c>
    </row>
    <row r="285" spans="1:7" x14ac:dyDescent="0.3">
      <c r="A285" s="12">
        <f t="shared" si="31"/>
        <v>283</v>
      </c>
      <c r="B285" s="3">
        <f t="shared" si="32"/>
        <v>4781860.8426080188</v>
      </c>
      <c r="C285" s="3">
        <f t="shared" si="28"/>
        <v>21044.290239253587</v>
      </c>
      <c r="D285" s="5">
        <f t="shared" si="33"/>
        <v>308060.05553777778</v>
      </c>
      <c r="E285" s="3">
        <f t="shared" si="29"/>
        <v>19253.753471111111</v>
      </c>
      <c r="F285" s="3">
        <f t="shared" si="34"/>
        <v>4910079.1018542042</v>
      </c>
      <c r="G285" s="3">
        <f t="shared" si="30"/>
        <v>32733.860679028032</v>
      </c>
    </row>
    <row r="286" spans="1:7" x14ac:dyDescent="0.3">
      <c r="A286" s="12">
        <f t="shared" si="31"/>
        <v>284</v>
      </c>
      <c r="B286" s="3">
        <f t="shared" si="32"/>
        <v>4793550.4130477924</v>
      </c>
      <c r="C286" s="3">
        <f t="shared" si="28"/>
        <v>21218.349067587813</v>
      </c>
      <c r="D286" s="5">
        <f t="shared" si="33"/>
        <v>309850.59230592026</v>
      </c>
      <c r="E286" s="3">
        <f t="shared" si="29"/>
        <v>19365.662019120016</v>
      </c>
      <c r="F286" s="3">
        <f t="shared" si="34"/>
        <v>4896598.9946462875</v>
      </c>
      <c r="G286" s="3">
        <f t="shared" si="30"/>
        <v>32643.993297641919</v>
      </c>
    </row>
    <row r="287" spans="1:7" x14ac:dyDescent="0.3">
      <c r="A287" s="12">
        <f t="shared" si="31"/>
        <v>285</v>
      </c>
      <c r="B287" s="3">
        <f t="shared" si="32"/>
        <v>4804976.0572778471</v>
      </c>
      <c r="C287" s="3">
        <f t="shared" si="28"/>
        <v>21396.097061040327</v>
      </c>
      <c r="D287" s="5">
        <f t="shared" si="33"/>
        <v>311703.27935438807</v>
      </c>
      <c r="E287" s="3">
        <f t="shared" si="29"/>
        <v>19481.454959649254</v>
      </c>
      <c r="F287" s="3">
        <f t="shared" si="34"/>
        <v>4883320.663367765</v>
      </c>
      <c r="G287" s="3">
        <f t="shared" si="30"/>
        <v>32555.471089118437</v>
      </c>
    </row>
    <row r="288" spans="1:7" x14ac:dyDescent="0.3">
      <c r="A288" s="12">
        <f t="shared" si="31"/>
        <v>286</v>
      </c>
      <c r="B288" s="3">
        <f t="shared" si="32"/>
        <v>4816135.4313059254</v>
      </c>
      <c r="C288" s="3">
        <f t="shared" si="28"/>
        <v>21577.519763081382</v>
      </c>
      <c r="D288" s="5">
        <f t="shared" si="33"/>
        <v>313617.92145577917</v>
      </c>
      <c r="E288" s="3">
        <f t="shared" si="29"/>
        <v>19601.120090986198</v>
      </c>
      <c r="F288" s="3">
        <f t="shared" si="34"/>
        <v>4870246.6472382965</v>
      </c>
      <c r="G288" s="3">
        <f t="shared" si="30"/>
        <v>32468.310981588646</v>
      </c>
    </row>
    <row r="289" spans="1:7" x14ac:dyDescent="0.3">
      <c r="A289" s="12">
        <f t="shared" si="31"/>
        <v>287</v>
      </c>
      <c r="B289" s="3">
        <f t="shared" si="32"/>
        <v>4827026.2225244325</v>
      </c>
      <c r="C289" s="3">
        <f t="shared" si="28"/>
        <v>21762.600910914942</v>
      </c>
      <c r="D289" s="5">
        <f t="shared" si="33"/>
        <v>315594.32112787437</v>
      </c>
      <c r="E289" s="3">
        <f t="shared" si="29"/>
        <v>19724.645070492148</v>
      </c>
      <c r="F289" s="3">
        <f t="shared" si="34"/>
        <v>4857379.4563476946</v>
      </c>
      <c r="G289" s="3">
        <f t="shared" si="30"/>
        <v>32382.529708984632</v>
      </c>
    </row>
    <row r="290" spans="1:7" x14ac:dyDescent="0.3">
      <c r="A290" s="12">
        <f t="shared" si="31"/>
        <v>288</v>
      </c>
      <c r="B290" s="3">
        <f t="shared" si="32"/>
        <v>4837646.1513225017</v>
      </c>
      <c r="C290" s="3">
        <f t="shared" si="28"/>
        <v>21951.322317306935</v>
      </c>
      <c r="D290" s="5">
        <f t="shared" si="33"/>
        <v>317632.27696829714</v>
      </c>
      <c r="E290" s="3">
        <f t="shared" si="29"/>
        <v>19852.017310518571</v>
      </c>
      <c r="F290" s="3">
        <f t="shared" si="34"/>
        <v>4844721.5717092026</v>
      </c>
      <c r="G290" s="3">
        <f t="shared" si="30"/>
        <v>32298.143811394686</v>
      </c>
    </row>
    <row r="291" spans="1:7" x14ac:dyDescent="0.3">
      <c r="A291" s="12">
        <f t="shared" si="31"/>
        <v>289</v>
      </c>
      <c r="B291" s="3">
        <f t="shared" si="32"/>
        <v>4847992.9728165893</v>
      </c>
      <c r="C291" s="3">
        <f t="shared" si="28"/>
        <v>22143.663751467793</v>
      </c>
      <c r="D291" s="5">
        <f t="shared" si="33"/>
        <v>319731.58197508549</v>
      </c>
      <c r="E291" s="3">
        <f t="shared" si="29"/>
        <v>19983.223873442843</v>
      </c>
      <c r="F291" s="3">
        <f t="shared" si="34"/>
        <v>4832275.4452083269</v>
      </c>
      <c r="G291" s="3">
        <f t="shared" si="30"/>
        <v>32215.16963472218</v>
      </c>
    </row>
    <row r="292" spans="1:7" x14ac:dyDescent="0.3">
      <c r="A292" s="12">
        <f t="shared" si="31"/>
        <v>290</v>
      </c>
      <c r="B292" s="3">
        <f t="shared" si="32"/>
        <v>4858064.4786998434</v>
      </c>
      <c r="C292" s="3">
        <f t="shared" si="28"/>
        <v>22339.602819163847</v>
      </c>
      <c r="D292" s="5">
        <f t="shared" si="33"/>
        <v>321892.0218531104</v>
      </c>
      <c r="E292" s="3">
        <f t="shared" si="29"/>
        <v>20118.2513658194</v>
      </c>
      <c r="F292" s="3">
        <f t="shared" si="34"/>
        <v>4820043.4994470477</v>
      </c>
      <c r="G292" s="3">
        <f t="shared" si="30"/>
        <v>32133.623329646987</v>
      </c>
    </row>
    <row r="293" spans="1:7" x14ac:dyDescent="0.3">
      <c r="A293" s="12">
        <f t="shared" si="31"/>
        <v>291</v>
      </c>
      <c r="B293" s="3">
        <f t="shared" si="32"/>
        <v>4867858.499210326</v>
      </c>
      <c r="C293" s="3">
        <f t="shared" si="28"/>
        <v>22539.11484225079</v>
      </c>
      <c r="D293" s="5">
        <f t="shared" si="33"/>
        <v>324113.37330645486</v>
      </c>
      <c r="E293" s="3">
        <f t="shared" si="29"/>
        <v>20257.085831653429</v>
      </c>
      <c r="F293" s="3">
        <f t="shared" si="34"/>
        <v>4808028.1274832198</v>
      </c>
      <c r="G293" s="3">
        <f t="shared" si="30"/>
        <v>32053.520849888133</v>
      </c>
    </row>
    <row r="294" spans="1:7" x14ac:dyDescent="0.3">
      <c r="A294" s="12">
        <f t="shared" si="31"/>
        <v>292</v>
      </c>
      <c r="B294" s="3">
        <f t="shared" si="32"/>
        <v>4877372.9052179633</v>
      </c>
      <c r="C294" s="3">
        <f t="shared" si="28"/>
        <v>22742.172737841523</v>
      </c>
      <c r="D294" s="5">
        <f t="shared" si="33"/>
        <v>326395.40231705218</v>
      </c>
      <c r="E294" s="3">
        <f t="shared" si="29"/>
        <v>20399.712644815761</v>
      </c>
      <c r="F294" s="3">
        <f t="shared" si="34"/>
        <v>4796231.692464985</v>
      </c>
      <c r="G294" s="3">
        <f t="shared" si="30"/>
        <v>31974.877949766567</v>
      </c>
    </row>
    <row r="295" spans="1:7" x14ac:dyDescent="0.3">
      <c r="A295" s="12">
        <f t="shared" si="31"/>
        <v>293</v>
      </c>
      <c r="B295" s="3">
        <f t="shared" si="32"/>
        <v>4886605.6104298886</v>
      </c>
      <c r="C295" s="3">
        <f t="shared" si="28"/>
        <v>22948.746897340221</v>
      </c>
      <c r="D295" s="5">
        <f t="shared" si="33"/>
        <v>328737.86241007794</v>
      </c>
      <c r="E295" s="3">
        <f t="shared" si="29"/>
        <v>20546.116400629871</v>
      </c>
      <c r="F295" s="3">
        <f t="shared" si="34"/>
        <v>4784656.5271600336</v>
      </c>
      <c r="G295" s="3">
        <f t="shared" si="30"/>
        <v>31897.710181066894</v>
      </c>
    </row>
    <row r="296" spans="1:7" x14ac:dyDescent="0.3">
      <c r="A296" s="12">
        <f t="shared" si="31"/>
        <v>294</v>
      </c>
      <c r="B296" s="3">
        <f t="shared" si="32"/>
        <v>4895554.5737136155</v>
      </c>
      <c r="C296" s="3">
        <f t="shared" si="28"/>
        <v>23158.805065594406</v>
      </c>
      <c r="D296" s="5">
        <f t="shared" si="33"/>
        <v>331140.49290678831</v>
      </c>
      <c r="E296" s="3">
        <f t="shared" si="29"/>
        <v>20696.280806674269</v>
      </c>
      <c r="F296" s="3">
        <f t="shared" si="34"/>
        <v>4773304.933379597</v>
      </c>
      <c r="G296" s="3">
        <f t="shared" si="30"/>
        <v>31822.032889197315</v>
      </c>
    </row>
    <row r="297" spans="1:7" x14ac:dyDescent="0.3">
      <c r="A297" s="12">
        <f t="shared" si="31"/>
        <v>295</v>
      </c>
      <c r="B297" s="3">
        <f t="shared" si="32"/>
        <v>4904217.8015372185</v>
      </c>
      <c r="C297" s="3">
        <f t="shared" si="28"/>
        <v>23372.312220437048</v>
      </c>
      <c r="D297" s="5">
        <f t="shared" si="33"/>
        <v>333603.01716570841</v>
      </c>
      <c r="E297" s="3">
        <f t="shared" si="29"/>
        <v>20850.188572856776</v>
      </c>
      <c r="F297" s="3">
        <f t="shared" si="34"/>
        <v>4762179.1812970741</v>
      </c>
      <c r="G297" s="3">
        <f t="shared" si="30"/>
        <v>31747.861208647162</v>
      </c>
    </row>
    <row r="298" spans="1:7" x14ac:dyDescent="0.3">
      <c r="A298" s="12">
        <f t="shared" si="31"/>
        <v>296</v>
      </c>
      <c r="B298" s="3">
        <f t="shared" si="32"/>
        <v>4912593.3505254285</v>
      </c>
      <c r="C298" s="3">
        <f t="shared" si="28"/>
        <v>23589.230452911219</v>
      </c>
      <c r="D298" s="5">
        <f t="shared" si="33"/>
        <v>336125.14081328869</v>
      </c>
      <c r="E298" s="3">
        <f t="shared" si="29"/>
        <v>21007.821300830543</v>
      </c>
      <c r="F298" s="3">
        <f t="shared" si="34"/>
        <v>4751281.5086612832</v>
      </c>
      <c r="G298" s="3">
        <f t="shared" si="30"/>
        <v>31675.21005774189</v>
      </c>
    </row>
    <row r="299" spans="1:7" x14ac:dyDescent="0.3">
      <c r="A299" s="12">
        <f t="shared" si="31"/>
        <v>297</v>
      </c>
      <c r="B299" s="3">
        <f t="shared" si="32"/>
        <v>4920679.3301302595</v>
      </c>
      <c r="C299" s="3">
        <f t="shared" si="28"/>
        <v>23809.518848490359</v>
      </c>
      <c r="D299" s="5">
        <f t="shared" si="33"/>
        <v>338706.5499653694</v>
      </c>
      <c r="E299" s="3">
        <f t="shared" si="29"/>
        <v>21169.159372835587</v>
      </c>
      <c r="F299" s="3">
        <f t="shared" si="34"/>
        <v>4740614.1199043719</v>
      </c>
      <c r="G299" s="3">
        <f t="shared" si="30"/>
        <v>31604.094132695816</v>
      </c>
    </row>
    <row r="300" spans="1:7" x14ac:dyDescent="0.3">
      <c r="A300" s="12">
        <f t="shared" si="31"/>
        <v>298</v>
      </c>
      <c r="B300" s="3">
        <f t="shared" si="32"/>
        <v>4928473.9054144658</v>
      </c>
      <c r="C300" s="3">
        <f t="shared" si="28"/>
        <v>24033.133369628038</v>
      </c>
      <c r="D300" s="5">
        <f t="shared" si="33"/>
        <v>341346.90944102418</v>
      </c>
      <c r="E300" s="3">
        <f t="shared" si="29"/>
        <v>21334.181840064011</v>
      </c>
      <c r="F300" s="3">
        <f t="shared" si="34"/>
        <v>4730179.1851445111</v>
      </c>
      <c r="G300" s="3">
        <f t="shared" si="30"/>
        <v>31534.527900963411</v>
      </c>
    </row>
    <row r="301" spans="1:7" x14ac:dyDescent="0.3">
      <c r="A301" s="12">
        <f t="shared" si="31"/>
        <v>299</v>
      </c>
      <c r="B301" s="3">
        <f t="shared" si="32"/>
        <v>4935975.2999458006</v>
      </c>
      <c r="C301" s="3">
        <f t="shared" si="28"/>
        <v>24260.026739991576</v>
      </c>
      <c r="D301" s="5">
        <f t="shared" si="33"/>
        <v>344045.86097058823</v>
      </c>
      <c r="E301" s="3">
        <f t="shared" si="29"/>
        <v>21502.866310661764</v>
      </c>
      <c r="F301" s="3">
        <f t="shared" si="34"/>
        <v>4719978.839083612</v>
      </c>
      <c r="G301" s="3">
        <f t="shared" si="30"/>
        <v>31466.525593890747</v>
      </c>
    </row>
    <row r="302" spans="1:7" x14ac:dyDescent="0.3">
      <c r="A302" s="12">
        <f t="shared" si="31"/>
        <v>300</v>
      </c>
      <c r="B302" s="3">
        <f t="shared" si="32"/>
        <v>4943181.7987997001</v>
      </c>
      <c r="C302" s="3">
        <f t="shared" si="28"/>
        <v>24490.148330754539</v>
      </c>
      <c r="D302" s="5">
        <f t="shared" si="33"/>
        <v>346803.02139991801</v>
      </c>
      <c r="E302" s="3">
        <f t="shared" si="29"/>
        <v>21675.188837494876</v>
      </c>
      <c r="F302" s="3">
        <f t="shared" si="34"/>
        <v>4710015.1798003828</v>
      </c>
      <c r="G302" s="3">
        <f t="shared" si="30"/>
        <v>31400.101198669221</v>
      </c>
    </row>
    <row r="303" spans="1:7" x14ac:dyDescent="0.3">
      <c r="A303" s="12">
        <f t="shared" si="31"/>
        <v>301</v>
      </c>
      <c r="B303" s="3">
        <f t="shared" si="32"/>
        <v>4950091.751667615</v>
      </c>
      <c r="C303" s="3">
        <f t="shared" si="28"/>
        <v>24723.444049342925</v>
      </c>
      <c r="D303" s="5">
        <f t="shared" si="33"/>
        <v>349617.98089317768</v>
      </c>
      <c r="E303" s="3">
        <f t="shared" si="29"/>
        <v>21851.123805823605</v>
      </c>
      <c r="F303" s="3">
        <f t="shared" si="34"/>
        <v>4700290.267439208</v>
      </c>
      <c r="G303" s="3">
        <f t="shared" si="30"/>
        <v>31335.268449594721</v>
      </c>
    </row>
    <row r="304" spans="1:7" x14ac:dyDescent="0.3">
      <c r="A304" s="12">
        <f t="shared" si="31"/>
        <v>302</v>
      </c>
      <c r="B304" s="3">
        <f t="shared" si="32"/>
        <v>4956703.5760678668</v>
      </c>
      <c r="C304" s="3">
        <f t="shared" si="28"/>
        <v>24959.856231050075</v>
      </c>
      <c r="D304" s="5">
        <f t="shared" si="33"/>
        <v>352490.301136697</v>
      </c>
      <c r="E304" s="3">
        <f t="shared" si="29"/>
        <v>22030.643821043563</v>
      </c>
      <c r="F304" s="3">
        <f t="shared" si="34"/>
        <v>4690806.1227954375</v>
      </c>
      <c r="G304" s="3">
        <f t="shared" si="30"/>
        <v>31272.040818636251</v>
      </c>
    </row>
    <row r="305" spans="1:7" x14ac:dyDescent="0.3">
      <c r="A305" s="12">
        <f t="shared" si="31"/>
        <v>303</v>
      </c>
      <c r="B305" s="3">
        <f t="shared" si="32"/>
        <v>4963015.7606554534</v>
      </c>
      <c r="C305" s="3">
        <f t="shared" si="28"/>
        <v>25199.323533954059</v>
      </c>
      <c r="D305" s="5">
        <f t="shared" si="33"/>
        <v>355419.51354670356</v>
      </c>
      <c r="E305" s="3">
        <f t="shared" si="29"/>
        <v>22213.719596668972</v>
      </c>
      <c r="F305" s="3">
        <f t="shared" si="34"/>
        <v>4681564.7257978451</v>
      </c>
      <c r="G305" s="3">
        <f t="shared" si="30"/>
        <v>31210.431505318968</v>
      </c>
    </row>
    <row r="306" spans="1:7" x14ac:dyDescent="0.3">
      <c r="A306" s="12">
        <f t="shared" si="31"/>
        <v>304</v>
      </c>
      <c r="B306" s="3">
        <f t="shared" si="32"/>
        <v>4969026.8686268181</v>
      </c>
      <c r="C306" s="3">
        <f t="shared" si="28"/>
        <v>25441.780837589868</v>
      </c>
      <c r="D306" s="5">
        <f t="shared" si="33"/>
        <v>358405.11748398864</v>
      </c>
      <c r="E306" s="3">
        <f t="shared" si="29"/>
        <v>22400.31984274929</v>
      </c>
      <c r="F306" s="3">
        <f t="shared" si="34"/>
        <v>4672568.0138891954</v>
      </c>
      <c r="G306" s="3">
        <f t="shared" si="30"/>
        <v>31150.453425927972</v>
      </c>
    </row>
    <row r="307" spans="1:7" x14ac:dyDescent="0.3">
      <c r="A307" s="12">
        <f t="shared" si="31"/>
        <v>305</v>
      </c>
      <c r="B307" s="3">
        <f t="shared" si="32"/>
        <v>4974735.5412151562</v>
      </c>
      <c r="C307" s="3">
        <f t="shared" si="28"/>
        <v>25687.159145846355</v>
      </c>
      <c r="D307" s="5">
        <f t="shared" si="33"/>
        <v>361446.57847882924</v>
      </c>
      <c r="E307" s="3">
        <f t="shared" si="29"/>
        <v>22590.411154926827</v>
      </c>
      <c r="F307" s="3">
        <f t="shared" si="34"/>
        <v>4663817.8803060167</v>
      </c>
      <c r="G307" s="3">
        <f t="shared" si="30"/>
        <v>31092.119202040114</v>
      </c>
    </row>
    <row r="308" spans="1:7" x14ac:dyDescent="0.3">
      <c r="A308" s="12">
        <f t="shared" si="31"/>
        <v>306</v>
      </c>
      <c r="B308" s="3">
        <f t="shared" si="32"/>
        <v>4980140.5012713503</v>
      </c>
      <c r="C308" s="3">
        <f t="shared" si="28"/>
        <v>25935.385494574002</v>
      </c>
      <c r="D308" s="5">
        <f t="shared" si="33"/>
        <v>364543.3264697488</v>
      </c>
      <c r="E308" s="3">
        <f t="shared" si="29"/>
        <v>22783.9579043593</v>
      </c>
      <c r="F308" s="3">
        <f t="shared" si="34"/>
        <v>4655316.1722589033</v>
      </c>
      <c r="G308" s="3">
        <f t="shared" si="30"/>
        <v>31035.441148392689</v>
      </c>
    </row>
    <row r="309" spans="1:7" x14ac:dyDescent="0.3">
      <c r="A309" s="12">
        <f t="shared" si="31"/>
        <v>307</v>
      </c>
      <c r="B309" s="3">
        <f t="shared" si="32"/>
        <v>4985240.5569251692</v>
      </c>
      <c r="C309" s="3">
        <f t="shared" si="28"/>
        <v>26186.382864405077</v>
      </c>
      <c r="D309" s="5">
        <f t="shared" si="33"/>
        <v>367694.75405996351</v>
      </c>
      <c r="E309" s="3">
        <f t="shared" si="29"/>
        <v>22980.922128747719</v>
      </c>
      <c r="F309" s="3">
        <f t="shared" si="34"/>
        <v>4647064.6890148697</v>
      </c>
      <c r="G309" s="3">
        <f t="shared" si="30"/>
        <v>30980.431260099132</v>
      </c>
    </row>
    <row r="310" spans="1:7" x14ac:dyDescent="0.3">
      <c r="A310" s="12">
        <f t="shared" si="31"/>
        <v>308</v>
      </c>
      <c r="B310" s="3">
        <f t="shared" si="32"/>
        <v>4990034.6053208625</v>
      </c>
      <c r="C310" s="3">
        <f t="shared" si="28"/>
        <v>26440.070099301265</v>
      </c>
      <c r="D310" s="5">
        <f t="shared" si="33"/>
        <v>370900.21479562082</v>
      </c>
      <c r="E310" s="3">
        <f t="shared" si="29"/>
        <v>23181.263424726301</v>
      </c>
      <c r="F310" s="3">
        <f t="shared" si="34"/>
        <v>4639065.1798835192</v>
      </c>
      <c r="G310" s="3">
        <f t="shared" si="30"/>
        <v>30927.101199223463</v>
      </c>
    </row>
    <row r="311" spans="1:7" x14ac:dyDescent="0.3">
      <c r="A311" s="12">
        <f t="shared" si="31"/>
        <v>309</v>
      </c>
      <c r="B311" s="3">
        <f t="shared" si="32"/>
        <v>4994521.6364207845</v>
      </c>
      <c r="C311" s="3">
        <f t="shared" si="28"/>
        <v>26696.361831356026</v>
      </c>
      <c r="D311" s="5">
        <f t="shared" si="33"/>
        <v>374159.02147019579</v>
      </c>
      <c r="E311" s="3">
        <f t="shared" si="29"/>
        <v>23384.938841887237</v>
      </c>
      <c r="F311" s="3">
        <f t="shared" si="34"/>
        <v>4631319.3421090217</v>
      </c>
      <c r="G311" s="3">
        <f t="shared" si="30"/>
        <v>30875.462280726813</v>
      </c>
    </row>
    <row r="312" spans="1:7" x14ac:dyDescent="0.3">
      <c r="A312" s="12">
        <f t="shared" si="31"/>
        <v>310</v>
      </c>
      <c r="B312" s="3">
        <f t="shared" si="32"/>
        <v>4998700.7368701557</v>
      </c>
      <c r="C312" s="3">
        <f t="shared" si="28"/>
        <v>26955.168412389008</v>
      </c>
      <c r="D312" s="5">
        <f t="shared" si="33"/>
        <v>377470.44445966458</v>
      </c>
      <c r="E312" s="3">
        <f t="shared" si="29"/>
        <v>23591.902778729036</v>
      </c>
      <c r="F312" s="3">
        <f t="shared" si="34"/>
        <v>4623828.8186701816</v>
      </c>
      <c r="G312" s="3">
        <f t="shared" si="30"/>
        <v>30825.525457801214</v>
      </c>
    </row>
    <row r="313" spans="1:7" x14ac:dyDescent="0.3">
      <c r="A313" s="12">
        <f t="shared" si="31"/>
        <v>311</v>
      </c>
      <c r="B313" s="3">
        <f t="shared" si="32"/>
        <v>5002571.0939155677</v>
      </c>
      <c r="C313" s="3">
        <f t="shared" si="28"/>
        <v>27216.395852878377</v>
      </c>
      <c r="D313" s="5">
        <f t="shared" si="33"/>
        <v>380833.71009332454</v>
      </c>
      <c r="E313" s="3">
        <f t="shared" si="29"/>
        <v>23802.106880832784</v>
      </c>
      <c r="F313" s="3">
        <f t="shared" si="34"/>
        <v>4616595.1959911091</v>
      </c>
      <c r="G313" s="3">
        <f t="shared" si="30"/>
        <v>30777.301306607395</v>
      </c>
    </row>
    <row r="314" spans="1:7" x14ac:dyDescent="0.3">
      <c r="A314" s="12">
        <f t="shared" si="31"/>
        <v>312</v>
      </c>
      <c r="B314" s="3">
        <f t="shared" si="32"/>
        <v>5006131.9993692962</v>
      </c>
      <c r="C314" s="3">
        <f t="shared" si="28"/>
        <v>27479.945768782469</v>
      </c>
      <c r="D314" s="5">
        <f t="shared" si="33"/>
        <v>384247.99906537012</v>
      </c>
      <c r="E314" s="3">
        <f t="shared" si="29"/>
        <v>24015.499941585633</v>
      </c>
      <c r="F314" s="3">
        <f t="shared" si="34"/>
        <v>4609620.0015653344</v>
      </c>
      <c r="G314" s="3">
        <f t="shared" si="30"/>
        <v>30730.800010435563</v>
      </c>
    </row>
    <row r="315" spans="1:7" x14ac:dyDescent="0.3">
      <c r="A315" s="12">
        <f t="shared" si="31"/>
        <v>313</v>
      </c>
      <c r="B315" s="3">
        <f t="shared" si="32"/>
        <v>5009382.8536109487</v>
      </c>
      <c r="C315" s="3">
        <f t="shared" si="28"/>
        <v>27745.715336805781</v>
      </c>
      <c r="D315" s="5">
        <f t="shared" si="33"/>
        <v>387712.44489256694</v>
      </c>
      <c r="E315" s="3">
        <f t="shared" si="29"/>
        <v>24232.027805785434</v>
      </c>
      <c r="F315" s="3">
        <f t="shared" si="34"/>
        <v>4602904.7014964847</v>
      </c>
      <c r="G315" s="3">
        <f t="shared" si="30"/>
        <v>30686.0313433099</v>
      </c>
    </row>
    <row r="316" spans="1:7" x14ac:dyDescent="0.3">
      <c r="A316" s="12">
        <f t="shared" si="31"/>
        <v>314</v>
      </c>
      <c r="B316" s="3">
        <f t="shared" si="32"/>
        <v>5012323.1696174527</v>
      </c>
      <c r="C316" s="3">
        <f t="shared" si="28"/>
        <v>28013.597258665319</v>
      </c>
      <c r="D316" s="5">
        <f t="shared" si="33"/>
        <v>391226.13242358732</v>
      </c>
      <c r="E316" s="3">
        <f t="shared" si="29"/>
        <v>24451.633276474207</v>
      </c>
      <c r="F316" s="3">
        <f t="shared" si="34"/>
        <v>4596450.6979589602</v>
      </c>
      <c r="G316" s="3">
        <f t="shared" si="30"/>
        <v>30643.004653059736</v>
      </c>
    </row>
    <row r="317" spans="1:7" x14ac:dyDescent="0.3">
      <c r="A317" s="12">
        <f t="shared" si="31"/>
        <v>315</v>
      </c>
      <c r="B317" s="3">
        <f t="shared" si="32"/>
        <v>5014952.5770118469</v>
      </c>
      <c r="C317" s="3">
        <f t="shared" si="28"/>
        <v>28283.479734910852</v>
      </c>
      <c r="D317" s="5">
        <f t="shared" si="33"/>
        <v>394788.09640577843</v>
      </c>
      <c r="E317" s="3">
        <f t="shared" si="29"/>
        <v>24674.256025361152</v>
      </c>
      <c r="F317" s="3">
        <f t="shared" si="34"/>
        <v>4590259.326582375</v>
      </c>
      <c r="G317" s="3">
        <f t="shared" si="30"/>
        <v>30601.728843882502</v>
      </c>
    </row>
    <row r="318" spans="1:7" x14ac:dyDescent="0.3">
      <c r="A318" s="12">
        <f t="shared" si="31"/>
        <v>316</v>
      </c>
      <c r="B318" s="3">
        <f t="shared" si="32"/>
        <v>5017270.826120819</v>
      </c>
      <c r="C318" s="3">
        <f t="shared" si="28"/>
        <v>28555.246448847894</v>
      </c>
      <c r="D318" s="5">
        <f t="shared" si="33"/>
        <v>398397.32011532813</v>
      </c>
      <c r="E318" s="3">
        <f t="shared" si="29"/>
        <v>24899.832507208008</v>
      </c>
      <c r="F318" s="3">
        <f t="shared" si="34"/>
        <v>4584331.8537638532</v>
      </c>
      <c r="G318" s="3">
        <f t="shared" si="30"/>
        <v>30562.212358425691</v>
      </c>
    </row>
    <row r="319" spans="1:7" x14ac:dyDescent="0.3">
      <c r="A319" s="12">
        <f t="shared" si="31"/>
        <v>317</v>
      </c>
      <c r="B319" s="3">
        <f t="shared" si="32"/>
        <v>5019277.7920303969</v>
      </c>
      <c r="C319" s="3">
        <f t="shared" si="28"/>
        <v>28828.776561103467</v>
      </c>
      <c r="D319" s="5">
        <f t="shared" si="33"/>
        <v>402052.73405696801</v>
      </c>
      <c r="E319" s="3">
        <f t="shared" si="29"/>
        <v>25128.295878560501</v>
      </c>
      <c r="F319" s="3">
        <f t="shared" si="34"/>
        <v>4578669.4739126358</v>
      </c>
      <c r="G319" s="3">
        <f t="shared" si="30"/>
        <v>30524.463159417573</v>
      </c>
    </row>
    <row r="320" spans="1:7" x14ac:dyDescent="0.3">
      <c r="A320" s="12">
        <f t="shared" si="31"/>
        <v>318</v>
      </c>
      <c r="B320" s="3">
        <f t="shared" si="32"/>
        <v>5020973.4786287108</v>
      </c>
      <c r="C320" s="3">
        <f t="shared" si="28"/>
        <v>29103.944715363206</v>
      </c>
      <c r="D320" s="5">
        <f t="shared" si="33"/>
        <v>405753.21473951096</v>
      </c>
      <c r="E320" s="3">
        <f t="shared" si="29"/>
        <v>25359.575921219435</v>
      </c>
      <c r="F320" s="3">
        <f t="shared" si="34"/>
        <v>4573273.3066317784</v>
      </c>
      <c r="G320" s="3">
        <f t="shared" si="30"/>
        <v>30488.488710878526</v>
      </c>
    </row>
    <row r="321" spans="1:7" x14ac:dyDescent="0.3">
      <c r="A321" s="12">
        <f t="shared" si="31"/>
        <v>319</v>
      </c>
      <c r="B321" s="3">
        <f t="shared" si="32"/>
        <v>5022358.0226242263</v>
      </c>
      <c r="C321" s="3">
        <f t="shared" si="28"/>
        <v>29380.621055792646</v>
      </c>
      <c r="D321" s="5">
        <f t="shared" si="33"/>
        <v>409497.58353365475</v>
      </c>
      <c r="E321" s="3">
        <f t="shared" si="29"/>
        <v>25593.598970853422</v>
      </c>
      <c r="F321" s="3">
        <f t="shared" si="34"/>
        <v>4568144.3938421197</v>
      </c>
      <c r="G321" s="3">
        <f t="shared" si="30"/>
        <v>30454.295958947467</v>
      </c>
    </row>
    <row r="322" spans="1:7" x14ac:dyDescent="0.3">
      <c r="A322" s="12">
        <f t="shared" si="31"/>
        <v>320</v>
      </c>
      <c r="B322" s="3">
        <f t="shared" si="32"/>
        <v>5023431.6975273807</v>
      </c>
      <c r="C322" s="3">
        <f t="shared" ref="C322:C385" si="35">_b*B322*D322/_N*_dt</f>
        <v>29658.671256636397</v>
      </c>
      <c r="D322" s="5">
        <f t="shared" si="33"/>
        <v>413284.60561859398</v>
      </c>
      <c r="E322" s="3">
        <f t="shared" ref="E322:E385" si="36">_g*D322*_dt</f>
        <v>25830.287851162124</v>
      </c>
      <c r="F322" s="3">
        <f t="shared" si="34"/>
        <v>4563283.6968540261</v>
      </c>
      <c r="G322" s="3">
        <f t="shared" ref="G322:G385" si="37">_d*F322*_dt</f>
        <v>30421.891312360174</v>
      </c>
    </row>
    <row r="323" spans="1:7" x14ac:dyDescent="0.3">
      <c r="A323" s="12">
        <f t="shared" ref="A323:A386" si="38">A322+_dt</f>
        <v>321</v>
      </c>
      <c r="B323" s="3">
        <f t="shared" si="32"/>
        <v>5024194.9175831042</v>
      </c>
      <c r="C323" s="3">
        <f t="shared" si="35"/>
        <v>29937.956564466011</v>
      </c>
      <c r="D323" s="5">
        <f t="shared" si="33"/>
        <v>417112.98902406823</v>
      </c>
      <c r="E323" s="3">
        <f t="shared" si="36"/>
        <v>26069.561814004264</v>
      </c>
      <c r="F323" s="3">
        <f t="shared" si="34"/>
        <v>4558692.0933928285</v>
      </c>
      <c r="G323" s="3">
        <f t="shared" si="37"/>
        <v>30391.280622618859</v>
      </c>
    </row>
    <row r="324" spans="1:7" x14ac:dyDescent="0.3">
      <c r="A324" s="12">
        <f t="shared" si="38"/>
        <v>322</v>
      </c>
      <c r="B324" s="3">
        <f t="shared" ref="B324:B387" si="39">B323-C323+G323</f>
        <v>5024648.241641257</v>
      </c>
      <c r="C324" s="3">
        <f t="shared" si="35"/>
        <v>30218.333853519929</v>
      </c>
      <c r="D324" s="5">
        <f t="shared" ref="D324:D387" si="40">D323-E323+C323</f>
        <v>420981.38377452997</v>
      </c>
      <c r="E324" s="3">
        <f t="shared" si="36"/>
        <v>26311.336485908123</v>
      </c>
      <c r="F324" s="3">
        <f t="shared" ref="F324:F387" si="41">F323+E323-G323</f>
        <v>4554370.3745842138</v>
      </c>
      <c r="G324" s="3">
        <f t="shared" si="37"/>
        <v>30362.469163894762</v>
      </c>
    </row>
    <row r="325" spans="1:7" x14ac:dyDescent="0.3">
      <c r="A325" s="12">
        <f t="shared" si="38"/>
        <v>323</v>
      </c>
      <c r="B325" s="3">
        <f t="shared" si="39"/>
        <v>5024792.3769516321</v>
      </c>
      <c r="C325" s="3">
        <f t="shared" si="35"/>
        <v>30499.655694547906</v>
      </c>
      <c r="D325" s="5">
        <f t="shared" si="40"/>
        <v>424888.38114214176</v>
      </c>
      <c r="E325" s="3">
        <f t="shared" si="36"/>
        <v>26555.52382138386</v>
      </c>
      <c r="F325" s="3">
        <f t="shared" si="41"/>
        <v>4550319.2419062275</v>
      </c>
      <c r="G325" s="3">
        <f t="shared" si="37"/>
        <v>30335.461612708186</v>
      </c>
    </row>
    <row r="326" spans="1:7" x14ac:dyDescent="0.3">
      <c r="A326" s="12">
        <f t="shared" si="38"/>
        <v>324</v>
      </c>
      <c r="B326" s="3">
        <f t="shared" si="39"/>
        <v>5024628.182869792</v>
      </c>
      <c r="C326" s="3">
        <f t="shared" si="35"/>
        <v>30781.770437536896</v>
      </c>
      <c r="D326" s="5">
        <f t="shared" si="40"/>
        <v>428832.51301530586</v>
      </c>
      <c r="E326" s="3">
        <f t="shared" si="36"/>
        <v>26802.032063456616</v>
      </c>
      <c r="F326" s="3">
        <f t="shared" si="41"/>
        <v>4546539.3041149033</v>
      </c>
      <c r="G326" s="3">
        <f t="shared" si="37"/>
        <v>30310.262027432691</v>
      </c>
    </row>
    <row r="327" spans="1:7" x14ac:dyDescent="0.3">
      <c r="A327" s="12">
        <f t="shared" si="38"/>
        <v>325</v>
      </c>
      <c r="B327" s="3">
        <f t="shared" si="39"/>
        <v>5024156.6744596884</v>
      </c>
      <c r="C327" s="3">
        <f t="shared" si="35"/>
        <v>31064.52230865584</v>
      </c>
      <c r="D327" s="5">
        <f t="shared" si="40"/>
        <v>432812.25138938613</v>
      </c>
      <c r="E327" s="3">
        <f t="shared" si="36"/>
        <v>27050.765711836633</v>
      </c>
      <c r="F327" s="3">
        <f t="shared" si="41"/>
        <v>4543031.0741509264</v>
      </c>
      <c r="G327" s="3">
        <f t="shared" si="37"/>
        <v>30286.873827672844</v>
      </c>
    </row>
    <row r="328" spans="1:7" x14ac:dyDescent="0.3">
      <c r="A328" s="12">
        <f t="shared" si="38"/>
        <v>326</v>
      </c>
      <c r="B328" s="3">
        <f t="shared" si="39"/>
        <v>5023379.0259787049</v>
      </c>
      <c r="C328" s="3">
        <f t="shared" si="35"/>
        <v>31347.751521713002</v>
      </c>
      <c r="D328" s="5">
        <f t="shared" si="40"/>
        <v>436826.00798620534</v>
      </c>
      <c r="E328" s="3">
        <f t="shared" si="36"/>
        <v>27301.625499137834</v>
      </c>
      <c r="F328" s="3">
        <f t="shared" si="41"/>
        <v>4539794.9660350904</v>
      </c>
      <c r="G328" s="3">
        <f t="shared" si="37"/>
        <v>30265.299773567272</v>
      </c>
    </row>
    <row r="329" spans="1:7" x14ac:dyDescent="0.3">
      <c r="A329" s="12">
        <f t="shared" si="38"/>
        <v>327</v>
      </c>
      <c r="B329" s="3">
        <f t="shared" si="39"/>
        <v>5022296.5742305592</v>
      </c>
      <c r="C329" s="3">
        <f t="shared" si="35"/>
        <v>31631.294404371631</v>
      </c>
      <c r="D329" s="5">
        <f t="shared" si="40"/>
        <v>440872.13400878047</v>
      </c>
      <c r="E329" s="3">
        <f t="shared" si="36"/>
        <v>27554.508375548779</v>
      </c>
      <c r="F329" s="3">
        <f t="shared" si="41"/>
        <v>4536831.2917606607</v>
      </c>
      <c r="G329" s="3">
        <f t="shared" si="37"/>
        <v>30245.541945071072</v>
      </c>
    </row>
    <row r="330" spans="1:7" x14ac:dyDescent="0.3">
      <c r="A330" s="12">
        <f t="shared" si="38"/>
        <v>328</v>
      </c>
      <c r="B330" s="3">
        <f t="shared" si="39"/>
        <v>5020910.8217712585</v>
      </c>
      <c r="C330" s="3">
        <f t="shared" si="35"/>
        <v>31914.983539317669</v>
      </c>
      <c r="D330" s="5">
        <f t="shared" si="40"/>
        <v>444948.92003760336</v>
      </c>
      <c r="E330" s="3">
        <f t="shared" si="36"/>
        <v>27809.30750235021</v>
      </c>
      <c r="F330" s="3">
        <f t="shared" si="41"/>
        <v>4534140.2581911385</v>
      </c>
      <c r="G330" s="3">
        <f t="shared" si="37"/>
        <v>30227.601721274259</v>
      </c>
    </row>
    <row r="331" spans="1:7" x14ac:dyDescent="0.3">
      <c r="A331" s="12">
        <f t="shared" si="38"/>
        <v>329</v>
      </c>
      <c r="B331" s="3">
        <f t="shared" si="39"/>
        <v>5019223.4399532154</v>
      </c>
      <c r="C331" s="3">
        <f t="shared" si="35"/>
        <v>32198.647920517265</v>
      </c>
      <c r="D331" s="5">
        <f t="shared" si="40"/>
        <v>449054.59607457084</v>
      </c>
      <c r="E331" s="3">
        <f t="shared" si="36"/>
        <v>28065.912254660678</v>
      </c>
      <c r="F331" s="3">
        <f t="shared" si="41"/>
        <v>4531721.9639722137</v>
      </c>
      <c r="G331" s="3">
        <f t="shared" si="37"/>
        <v>30211.47975981476</v>
      </c>
    </row>
    <row r="332" spans="1:7" x14ac:dyDescent="0.3">
      <c r="A332" s="12">
        <f t="shared" si="38"/>
        <v>330</v>
      </c>
      <c r="B332" s="3">
        <f t="shared" si="39"/>
        <v>5017236.2717925133</v>
      </c>
      <c r="C332" s="3">
        <f t="shared" si="35"/>
        <v>32482.113124641979</v>
      </c>
      <c r="D332" s="5">
        <f t="shared" si="40"/>
        <v>453187.33174042741</v>
      </c>
      <c r="E332" s="3">
        <f t="shared" si="36"/>
        <v>28324.208233776713</v>
      </c>
      <c r="F332" s="3">
        <f t="shared" si="41"/>
        <v>4529576.3964670589</v>
      </c>
      <c r="G332" s="3">
        <f t="shared" si="37"/>
        <v>30197.175976447063</v>
      </c>
    </row>
    <row r="333" spans="1:7" x14ac:dyDescent="0.3">
      <c r="A333" s="12">
        <f t="shared" si="38"/>
        <v>331</v>
      </c>
      <c r="B333" s="3">
        <f t="shared" si="39"/>
        <v>5014951.3346443186</v>
      </c>
      <c r="C333" s="3">
        <f t="shared" si="35"/>
        <v>32765.201497676044</v>
      </c>
      <c r="D333" s="5">
        <f t="shared" si="40"/>
        <v>457345.23663129268</v>
      </c>
      <c r="E333" s="3">
        <f t="shared" si="36"/>
        <v>28584.077289455792</v>
      </c>
      <c r="F333" s="3">
        <f t="shared" si="41"/>
        <v>4527703.4287243886</v>
      </c>
      <c r="G333" s="3">
        <f t="shared" si="37"/>
        <v>30184.68952482926</v>
      </c>
    </row>
    <row r="334" spans="1:7" x14ac:dyDescent="0.3">
      <c r="A334" s="12">
        <f t="shared" si="38"/>
        <v>332</v>
      </c>
      <c r="B334" s="3">
        <f t="shared" si="39"/>
        <v>5012370.8226714721</v>
      </c>
      <c r="C334" s="3">
        <f t="shared" si="35"/>
        <v>33047.732356653134</v>
      </c>
      <c r="D334" s="5">
        <f t="shared" si="40"/>
        <v>461526.3608395129</v>
      </c>
      <c r="E334" s="3">
        <f t="shared" si="36"/>
        <v>28845.397552469556</v>
      </c>
      <c r="F334" s="3">
        <f t="shared" si="41"/>
        <v>4526102.8164890148</v>
      </c>
      <c r="G334" s="3">
        <f t="shared" si="37"/>
        <v>30174.018776593435</v>
      </c>
    </row>
    <row r="335" spans="1:7" x14ac:dyDescent="0.3">
      <c r="A335" s="12">
        <f t="shared" si="38"/>
        <v>333</v>
      </c>
      <c r="B335" s="3">
        <f t="shared" si="39"/>
        <v>5009497.1090914123</v>
      </c>
      <c r="C335" s="3">
        <f t="shared" si="35"/>
        <v>33329.522206400165</v>
      </c>
      <c r="D335" s="5">
        <f t="shared" si="40"/>
        <v>465728.69564369647</v>
      </c>
      <c r="E335" s="3">
        <f t="shared" si="36"/>
        <v>29108.043477731029</v>
      </c>
      <c r="F335" s="3">
        <f t="shared" si="41"/>
        <v>4524774.1952648908</v>
      </c>
      <c r="G335" s="3">
        <f t="shared" si="37"/>
        <v>30165.16130176594</v>
      </c>
    </row>
    <row r="336" spans="1:7" x14ac:dyDescent="0.3">
      <c r="A336" s="12">
        <f t="shared" si="38"/>
        <v>334</v>
      </c>
      <c r="B336" s="3">
        <f t="shared" si="39"/>
        <v>5006332.7481867773</v>
      </c>
      <c r="C336" s="3">
        <f t="shared" si="35"/>
        <v>33610.384971092288</v>
      </c>
      <c r="D336" s="5">
        <f t="shared" si="40"/>
        <v>469950.17437236558</v>
      </c>
      <c r="E336" s="3">
        <f t="shared" si="36"/>
        <v>29371.885898272849</v>
      </c>
      <c r="F336" s="3">
        <f t="shared" si="41"/>
        <v>4523717.077440856</v>
      </c>
      <c r="G336" s="3">
        <f t="shared" si="37"/>
        <v>30158.11384960571</v>
      </c>
    </row>
    <row r="337" spans="1:7" x14ac:dyDescent="0.3">
      <c r="A337" s="12">
        <f t="shared" si="38"/>
        <v>335</v>
      </c>
      <c r="B337" s="3">
        <f t="shared" si="39"/>
        <v>5002880.4770652903</v>
      </c>
      <c r="C337" s="3">
        <f t="shared" si="35"/>
        <v>33890.132240348634</v>
      </c>
      <c r="D337" s="5">
        <f t="shared" si="40"/>
        <v>474188.67344518501</v>
      </c>
      <c r="E337" s="3">
        <f t="shared" si="36"/>
        <v>29636.792090324063</v>
      </c>
      <c r="F337" s="3">
        <f t="shared" si="41"/>
        <v>4522930.8494895231</v>
      </c>
      <c r="G337" s="3">
        <f t="shared" si="37"/>
        <v>30152.872329930156</v>
      </c>
    </row>
    <row r="338" spans="1:7" x14ac:dyDescent="0.3">
      <c r="A338" s="12">
        <f t="shared" si="38"/>
        <v>336</v>
      </c>
      <c r="B338" s="3">
        <f t="shared" si="39"/>
        <v>4999143.2171548717</v>
      </c>
      <c r="C338" s="3">
        <f t="shared" si="35"/>
        <v>34168.573529520152</v>
      </c>
      <c r="D338" s="5">
        <f t="shared" si="40"/>
        <v>478442.01359520957</v>
      </c>
      <c r="E338" s="3">
        <f t="shared" si="36"/>
        <v>29902.625849700598</v>
      </c>
      <c r="F338" s="3">
        <f t="shared" si="41"/>
        <v>4522414.769249917</v>
      </c>
      <c r="G338" s="3">
        <f t="shared" si="37"/>
        <v>30149.431794999447</v>
      </c>
    </row>
    <row r="339" spans="1:7" x14ac:dyDescent="0.3">
      <c r="A339" s="12">
        <f t="shared" si="38"/>
        <v>337</v>
      </c>
      <c r="B339" s="3">
        <f t="shared" si="39"/>
        <v>4995124.0754203508</v>
      </c>
      <c r="C339" s="3">
        <f t="shared" si="35"/>
        <v>34445.516553742462</v>
      </c>
      <c r="D339" s="5">
        <f t="shared" si="40"/>
        <v>482707.96127502911</v>
      </c>
      <c r="E339" s="3">
        <f t="shared" si="36"/>
        <v>30169.24757968932</v>
      </c>
      <c r="F339" s="3">
        <f t="shared" si="41"/>
        <v>4522167.9633046184</v>
      </c>
      <c r="G339" s="3">
        <f t="shared" si="37"/>
        <v>30147.786422030793</v>
      </c>
    </row>
    <row r="340" spans="1:7" x14ac:dyDescent="0.3">
      <c r="A340" s="12">
        <f t="shared" si="38"/>
        <v>338</v>
      </c>
      <c r="B340" s="3">
        <f t="shared" si="39"/>
        <v>4990826.345288639</v>
      </c>
      <c r="C340" s="3">
        <f t="shared" si="35"/>
        <v>34720.767515246109</v>
      </c>
      <c r="D340" s="5">
        <f t="shared" si="40"/>
        <v>486984.23024908226</v>
      </c>
      <c r="E340" s="3">
        <f t="shared" si="36"/>
        <v>30436.514390567641</v>
      </c>
      <c r="F340" s="3">
        <f t="shared" si="41"/>
        <v>4522189.4244622765</v>
      </c>
      <c r="G340" s="3">
        <f t="shared" si="37"/>
        <v>30147.929496415178</v>
      </c>
    </row>
    <row r="341" spans="1:7" x14ac:dyDescent="0.3">
      <c r="A341" s="12">
        <f t="shared" si="38"/>
        <v>339</v>
      </c>
      <c r="B341" s="3">
        <f t="shared" si="39"/>
        <v>4986253.5072698081</v>
      </c>
      <c r="C341" s="3">
        <f t="shared" si="35"/>
        <v>34994.131403336192</v>
      </c>
      <c r="D341" s="5">
        <f t="shared" si="40"/>
        <v>491268.48337376071</v>
      </c>
      <c r="E341" s="3">
        <f t="shared" si="36"/>
        <v>30704.280210860044</v>
      </c>
      <c r="F341" s="3">
        <f t="shared" si="41"/>
        <v>4522478.0093564289</v>
      </c>
      <c r="G341" s="3">
        <f t="shared" si="37"/>
        <v>30149.853395709528</v>
      </c>
    </row>
    <row r="342" spans="1:7" x14ac:dyDescent="0.3">
      <c r="A342" s="12">
        <f t="shared" si="38"/>
        <v>340</v>
      </c>
      <c r="B342" s="3">
        <f t="shared" si="39"/>
        <v>4981409.2292621816</v>
      </c>
      <c r="C342" s="3">
        <f t="shared" si="35"/>
        <v>35265.412306372113</v>
      </c>
      <c r="D342" s="5">
        <f t="shared" si="40"/>
        <v>495558.33456623682</v>
      </c>
      <c r="E342" s="3">
        <f t="shared" si="36"/>
        <v>30972.395910389801</v>
      </c>
      <c r="F342" s="3">
        <f t="shared" si="41"/>
        <v>4523032.4361715792</v>
      </c>
      <c r="G342" s="3">
        <f t="shared" si="37"/>
        <v>30153.549574477198</v>
      </c>
    </row>
    <row r="343" spans="1:7" x14ac:dyDescent="0.3">
      <c r="A343" s="12">
        <f t="shared" si="38"/>
        <v>341</v>
      </c>
      <c r="B343" s="3">
        <f t="shared" si="39"/>
        <v>4976297.3665302871</v>
      </c>
      <c r="C343" s="3">
        <f t="shared" si="35"/>
        <v>35534.413734998532</v>
      </c>
      <c r="D343" s="5">
        <f t="shared" si="40"/>
        <v>499851.35096221918</v>
      </c>
      <c r="E343" s="3">
        <f t="shared" si="36"/>
        <v>31240.709435138699</v>
      </c>
      <c r="F343" s="3">
        <f t="shared" si="41"/>
        <v>4523851.2825074913</v>
      </c>
      <c r="G343" s="3">
        <f t="shared" si="37"/>
        <v>30159.008550049944</v>
      </c>
    </row>
    <row r="344" spans="1:7" x14ac:dyDescent="0.3">
      <c r="A344" s="12">
        <f t="shared" si="38"/>
        <v>342</v>
      </c>
      <c r="B344" s="3">
        <f t="shared" si="39"/>
        <v>4970921.9613453383</v>
      </c>
      <c r="C344" s="3">
        <f t="shared" si="35"/>
        <v>35800.938955798978</v>
      </c>
      <c r="D344" s="5">
        <f t="shared" si="40"/>
        <v>504145.05526207905</v>
      </c>
      <c r="E344" s="3">
        <f t="shared" si="36"/>
        <v>31509.065953879941</v>
      </c>
      <c r="F344" s="3">
        <f t="shared" si="41"/>
        <v>4524932.9833925804</v>
      </c>
      <c r="G344" s="3">
        <f t="shared" si="37"/>
        <v>30166.219889283871</v>
      </c>
    </row>
    <row r="345" spans="1:7" x14ac:dyDescent="0.3">
      <c r="A345" s="12">
        <f t="shared" si="38"/>
        <v>343</v>
      </c>
      <c r="B345" s="3">
        <f t="shared" si="39"/>
        <v>4965287.2422788236</v>
      </c>
      <c r="C345" s="3">
        <f t="shared" si="35"/>
        <v>36064.791334466609</v>
      </c>
      <c r="D345" s="5">
        <f t="shared" si="40"/>
        <v>508436.92826399807</v>
      </c>
      <c r="E345" s="3">
        <f t="shared" si="36"/>
        <v>31777.308016499879</v>
      </c>
      <c r="F345" s="3">
        <f t="shared" si="41"/>
        <v>4526275.8294571759</v>
      </c>
      <c r="G345" s="3">
        <f t="shared" si="37"/>
        <v>30175.172196381176</v>
      </c>
    </row>
    <row r="346" spans="1:7" x14ac:dyDescent="0.3">
      <c r="A346" s="12">
        <f t="shared" si="38"/>
        <v>344</v>
      </c>
      <c r="B346" s="3">
        <f t="shared" si="39"/>
        <v>4959397.6231407374</v>
      </c>
      <c r="C346" s="3">
        <f t="shared" si="35"/>
        <v>36325.774687511846</v>
      </c>
      <c r="D346" s="5">
        <f t="shared" si="40"/>
        <v>512724.41158196481</v>
      </c>
      <c r="E346" s="3">
        <f t="shared" si="36"/>
        <v>32045.275723872801</v>
      </c>
      <c r="F346" s="3">
        <f t="shared" si="41"/>
        <v>4527877.9652772946</v>
      </c>
      <c r="G346" s="3">
        <f t="shared" si="37"/>
        <v>30185.853101848632</v>
      </c>
    </row>
    <row r="347" spans="1:7" x14ac:dyDescent="0.3">
      <c r="A347" s="12">
        <f t="shared" si="38"/>
        <v>345</v>
      </c>
      <c r="B347" s="3">
        <f t="shared" si="39"/>
        <v>4953257.7015550742</v>
      </c>
      <c r="C347" s="3">
        <f t="shared" si="35"/>
        <v>36583.693641454345</v>
      </c>
      <c r="D347" s="5">
        <f t="shared" si="40"/>
        <v>517004.91054560384</v>
      </c>
      <c r="E347" s="3">
        <f t="shared" si="36"/>
        <v>32312.80690910024</v>
      </c>
      <c r="F347" s="3">
        <f t="shared" si="41"/>
        <v>4529737.3878993187</v>
      </c>
      <c r="G347" s="3">
        <f t="shared" si="37"/>
        <v>30198.249252662128</v>
      </c>
    </row>
    <row r="348" spans="1:7" x14ac:dyDescent="0.3">
      <c r="A348" s="12">
        <f t="shared" si="38"/>
        <v>346</v>
      </c>
      <c r="B348" s="3">
        <f t="shared" si="39"/>
        <v>4946872.2571662823</v>
      </c>
      <c r="C348" s="3">
        <f t="shared" si="35"/>
        <v>36838.353998379498</v>
      </c>
      <c r="D348" s="5">
        <f t="shared" si="40"/>
        <v>521275.7972779579</v>
      </c>
      <c r="E348" s="3">
        <f t="shared" si="36"/>
        <v>32579.737329872369</v>
      </c>
      <c r="F348" s="3">
        <f t="shared" si="41"/>
        <v>4531851.9455557568</v>
      </c>
      <c r="G348" s="3">
        <f t="shared" si="37"/>
        <v>30212.346303705046</v>
      </c>
    </row>
    <row r="349" spans="1:7" x14ac:dyDescent="0.3">
      <c r="A349" s="12">
        <f t="shared" si="38"/>
        <v>347</v>
      </c>
      <c r="B349" s="3">
        <f t="shared" si="39"/>
        <v>4940246.2494716076</v>
      </c>
      <c r="C349" s="3">
        <f t="shared" si="35"/>
        <v>37089.563106675472</v>
      </c>
      <c r="D349" s="5">
        <f t="shared" si="40"/>
        <v>525534.41394646501</v>
      </c>
      <c r="E349" s="3">
        <f t="shared" si="36"/>
        <v>32845.900871654063</v>
      </c>
      <c r="F349" s="3">
        <f t="shared" si="41"/>
        <v>4534219.336581924</v>
      </c>
      <c r="G349" s="3">
        <f t="shared" si="37"/>
        <v>30228.128910546162</v>
      </c>
    </row>
    <row r="350" spans="1:7" x14ac:dyDescent="0.3">
      <c r="A350" s="12">
        <f t="shared" si="38"/>
        <v>348</v>
      </c>
      <c r="B350" s="3">
        <f t="shared" si="39"/>
        <v>4933384.8152754782</v>
      </c>
      <c r="C350" s="3">
        <f t="shared" si="35"/>
        <v>37337.130235708588</v>
      </c>
      <c r="D350" s="5">
        <f t="shared" si="40"/>
        <v>529778.07618148648</v>
      </c>
      <c r="E350" s="3">
        <f t="shared" si="36"/>
        <v>33111.129761342905</v>
      </c>
      <c r="F350" s="3">
        <f t="shared" si="41"/>
        <v>4536837.1085430318</v>
      </c>
      <c r="G350" s="3">
        <f t="shared" si="37"/>
        <v>30245.580723620213</v>
      </c>
    </row>
    <row r="351" spans="1:7" x14ac:dyDescent="0.3">
      <c r="A351" s="12">
        <f t="shared" si="38"/>
        <v>349</v>
      </c>
      <c r="B351" s="3">
        <f t="shared" si="39"/>
        <v>4926293.2657633899</v>
      </c>
      <c r="C351" s="3">
        <f t="shared" si="35"/>
        <v>37580.866953141733</v>
      </c>
      <c r="D351" s="5">
        <f t="shared" si="40"/>
        <v>534004.07665585214</v>
      </c>
      <c r="E351" s="3">
        <f t="shared" si="36"/>
        <v>33375.254790990759</v>
      </c>
      <c r="F351" s="3">
        <f t="shared" si="41"/>
        <v>4539702.6575807547</v>
      </c>
      <c r="G351" s="3">
        <f t="shared" si="37"/>
        <v>30264.6843838717</v>
      </c>
    </row>
    <row r="352" spans="1:7" x14ac:dyDescent="0.3">
      <c r="A352" s="12">
        <f t="shared" si="38"/>
        <v>350</v>
      </c>
      <c r="B352" s="3">
        <f t="shared" si="39"/>
        <v>4918977.0831941199</v>
      </c>
      <c r="C352" s="3">
        <f t="shared" si="35"/>
        <v>37820.587503554227</v>
      </c>
      <c r="D352" s="5">
        <f t="shared" si="40"/>
        <v>538209.68881800317</v>
      </c>
      <c r="E352" s="3">
        <f t="shared" si="36"/>
        <v>33638.105551125198</v>
      </c>
      <c r="F352" s="3">
        <f t="shared" si="41"/>
        <v>4542813.2279878734</v>
      </c>
      <c r="G352" s="3">
        <f t="shared" si="37"/>
        <v>30285.421519919157</v>
      </c>
    </row>
    <row r="353" spans="1:7" x14ac:dyDescent="0.3">
      <c r="A353" s="12">
        <f t="shared" si="38"/>
        <v>351</v>
      </c>
      <c r="B353" s="3">
        <f t="shared" si="39"/>
        <v>4911441.9172104849</v>
      </c>
      <c r="C353" s="3">
        <f t="shared" si="35"/>
        <v>38056.109186981259</v>
      </c>
      <c r="D353" s="5">
        <f t="shared" si="40"/>
        <v>542392.17077043222</v>
      </c>
      <c r="E353" s="3">
        <f t="shared" si="36"/>
        <v>33899.510673152014</v>
      </c>
      <c r="F353" s="3">
        <f t="shared" si="41"/>
        <v>4546165.9120190796</v>
      </c>
      <c r="G353" s="3">
        <f t="shared" si="37"/>
        <v>30307.772746793864</v>
      </c>
    </row>
    <row r="354" spans="1:7" x14ac:dyDescent="0.3">
      <c r="A354" s="12">
        <f t="shared" si="38"/>
        <v>352</v>
      </c>
      <c r="B354" s="3">
        <f t="shared" si="39"/>
        <v>4903693.5807702979</v>
      </c>
      <c r="C354" s="3">
        <f t="shared" si="35"/>
        <v>38287.25273595914</v>
      </c>
      <c r="D354" s="5">
        <f t="shared" si="40"/>
        <v>546548.76928426151</v>
      </c>
      <c r="E354" s="3">
        <f t="shared" si="36"/>
        <v>34159.298080266344</v>
      </c>
      <c r="F354" s="3">
        <f t="shared" si="41"/>
        <v>4549757.6499454379</v>
      </c>
      <c r="G354" s="3">
        <f t="shared" si="37"/>
        <v>30331.71766630292</v>
      </c>
    </row>
    <row r="355" spans="1:7" x14ac:dyDescent="0.3">
      <c r="A355" s="12">
        <f t="shared" si="38"/>
        <v>353</v>
      </c>
      <c r="B355" s="3">
        <f t="shared" si="39"/>
        <v>4895738.0457006413</v>
      </c>
      <c r="C355" s="3">
        <f t="shared" si="35"/>
        <v>38513.842689637473</v>
      </c>
      <c r="D355" s="5">
        <f t="shared" si="40"/>
        <v>550676.7239399543</v>
      </c>
      <c r="E355" s="3">
        <f t="shared" si="36"/>
        <v>34417.295246247144</v>
      </c>
      <c r="F355" s="3">
        <f t="shared" si="41"/>
        <v>4553585.2303594016</v>
      </c>
      <c r="G355" s="3">
        <f t="shared" si="37"/>
        <v>30357.234869062679</v>
      </c>
    </row>
    <row r="356" spans="1:7" x14ac:dyDescent="0.3">
      <c r="A356" s="12">
        <f t="shared" si="38"/>
        <v>354</v>
      </c>
      <c r="B356" s="3">
        <f t="shared" si="39"/>
        <v>4887581.4378800672</v>
      </c>
      <c r="C356" s="3">
        <f t="shared" si="35"/>
        <v>38735.707763503378</v>
      </c>
      <c r="D356" s="5">
        <f t="shared" si="40"/>
        <v>554773.27138334466</v>
      </c>
      <c r="E356" s="3">
        <f t="shared" si="36"/>
        <v>34673.329461459041</v>
      </c>
      <c r="F356" s="3">
        <f t="shared" si="41"/>
        <v>4557645.2907365859</v>
      </c>
      <c r="G356" s="3">
        <f t="shared" si="37"/>
        <v>30384.301938243909</v>
      </c>
    </row>
    <row r="357" spans="1:7" x14ac:dyDescent="0.3">
      <c r="A357" s="12">
        <f t="shared" si="38"/>
        <v>355</v>
      </c>
      <c r="B357" s="3">
        <f t="shared" si="39"/>
        <v>4879230.032054808</v>
      </c>
      <c r="C357" s="3">
        <f t="shared" si="35"/>
        <v>38952.681213254429</v>
      </c>
      <c r="D357" s="5">
        <f t="shared" si="40"/>
        <v>558835.64968538901</v>
      </c>
      <c r="E357" s="3">
        <f t="shared" si="36"/>
        <v>34927.228105336813</v>
      </c>
      <c r="F357" s="3">
        <f t="shared" si="41"/>
        <v>4561934.3182598008</v>
      </c>
      <c r="G357" s="3">
        <f t="shared" si="37"/>
        <v>30412.89545506534</v>
      </c>
    </row>
    <row r="358" spans="1:7" x14ac:dyDescent="0.3">
      <c r="A358" s="12">
        <f t="shared" si="38"/>
        <v>356</v>
      </c>
      <c r="B358" s="3">
        <f t="shared" si="39"/>
        <v>4870690.2462966191</v>
      </c>
      <c r="C358" s="3">
        <f t="shared" si="35"/>
        <v>39164.601191358815</v>
      </c>
      <c r="D358" s="5">
        <f t="shared" si="40"/>
        <v>562861.10279330658</v>
      </c>
      <c r="E358" s="3">
        <f t="shared" si="36"/>
        <v>35178.818924581661</v>
      </c>
      <c r="F358" s="3">
        <f t="shared" si="41"/>
        <v>4566448.650910072</v>
      </c>
      <c r="G358" s="3">
        <f t="shared" si="37"/>
        <v>30442.99100606715</v>
      </c>
    </row>
    <row r="359" spans="1:7" x14ac:dyDescent="0.3">
      <c r="A359" s="12">
        <f t="shared" si="38"/>
        <v>357</v>
      </c>
      <c r="B359" s="3">
        <f t="shared" si="39"/>
        <v>4861968.6361113274</v>
      </c>
      <c r="C359" s="3">
        <f t="shared" si="35"/>
        <v>39371.311094850433</v>
      </c>
      <c r="D359" s="5">
        <f t="shared" si="40"/>
        <v>566846.88506008382</v>
      </c>
      <c r="E359" s="3">
        <f t="shared" si="36"/>
        <v>35427.930316255239</v>
      </c>
      <c r="F359" s="3">
        <f t="shared" si="41"/>
        <v>4571184.4788285866</v>
      </c>
      <c r="G359" s="3">
        <f t="shared" si="37"/>
        <v>30474.563192190581</v>
      </c>
    </row>
    <row r="360" spans="1:7" x14ac:dyDescent="0.3">
      <c r="A360" s="12">
        <f t="shared" si="38"/>
        <v>358</v>
      </c>
      <c r="B360" s="3">
        <f t="shared" si="39"/>
        <v>4853071.8882086677</v>
      </c>
      <c r="C360" s="3">
        <f t="shared" si="35"/>
        <v>39572.65990292636</v>
      </c>
      <c r="D360" s="5">
        <f t="shared" si="40"/>
        <v>570790.26583867904</v>
      </c>
      <c r="E360" s="3">
        <f t="shared" si="36"/>
        <v>35674.39161491744</v>
      </c>
      <c r="F360" s="3">
        <f t="shared" si="41"/>
        <v>4576137.8459526515</v>
      </c>
      <c r="G360" s="3">
        <f t="shared" si="37"/>
        <v>30507.585639684345</v>
      </c>
    </row>
    <row r="361" spans="1:7" x14ac:dyDescent="0.3">
      <c r="A361" s="12">
        <f t="shared" si="38"/>
        <v>359</v>
      </c>
      <c r="B361" s="3">
        <f t="shared" si="39"/>
        <v>4844006.8139454257</v>
      </c>
      <c r="C361" s="3">
        <f t="shared" si="35"/>
        <v>39768.50250294264</v>
      </c>
      <c r="D361" s="5">
        <f t="shared" si="40"/>
        <v>574688.53412668803</v>
      </c>
      <c r="E361" s="3">
        <f t="shared" si="36"/>
        <v>35918.033382918002</v>
      </c>
      <c r="F361" s="3">
        <f t="shared" si="41"/>
        <v>4581304.6519278847</v>
      </c>
      <c r="G361" s="3">
        <f t="shared" si="37"/>
        <v>30542.031012852567</v>
      </c>
    </row>
    <row r="362" spans="1:7" x14ac:dyDescent="0.3">
      <c r="A362" s="12">
        <f t="shared" si="38"/>
        <v>360</v>
      </c>
      <c r="B362" s="3">
        <f t="shared" si="39"/>
        <v>4834780.3424553359</v>
      </c>
      <c r="C362" s="3">
        <f t="shared" si="35"/>
        <v>39958.700003441576</v>
      </c>
      <c r="D362" s="5">
        <f t="shared" si="40"/>
        <v>578539.00324671273</v>
      </c>
      <c r="E362" s="3">
        <f t="shared" si="36"/>
        <v>36158.687702919546</v>
      </c>
      <c r="F362" s="3">
        <f t="shared" si="41"/>
        <v>4586680.6542979497</v>
      </c>
      <c r="G362" s="3">
        <f t="shared" si="37"/>
        <v>30577.871028653</v>
      </c>
    </row>
    <row r="363" spans="1:7" x14ac:dyDescent="0.3">
      <c r="A363" s="12">
        <f t="shared" si="38"/>
        <v>361</v>
      </c>
      <c r="B363" s="3">
        <f t="shared" si="39"/>
        <v>4825399.5134805478</v>
      </c>
      <c r="C363" s="3">
        <f t="shared" si="35"/>
        <v>40143.120032890962</v>
      </c>
      <c r="D363" s="5">
        <f t="shared" si="40"/>
        <v>582339.01554723468</v>
      </c>
      <c r="E363" s="3">
        <f t="shared" si="36"/>
        <v>36396.188471702168</v>
      </c>
      <c r="F363" s="3">
        <f t="shared" si="41"/>
        <v>4592261.4709722158</v>
      </c>
      <c r="G363" s="3">
        <f t="shared" si="37"/>
        <v>30615.076473148107</v>
      </c>
    </row>
    <row r="364" spans="1:7" x14ac:dyDescent="0.3">
      <c r="A364" s="12">
        <f t="shared" si="38"/>
        <v>362</v>
      </c>
      <c r="B364" s="3">
        <f t="shared" si="39"/>
        <v>4815871.4699208057</v>
      </c>
      <c r="C364" s="3">
        <f t="shared" si="35"/>
        <v>40321.637022871008</v>
      </c>
      <c r="D364" s="5">
        <f t="shared" si="40"/>
        <v>586085.94710842345</v>
      </c>
      <c r="E364" s="3">
        <f t="shared" si="36"/>
        <v>36630.371694276466</v>
      </c>
      <c r="F364" s="3">
        <f t="shared" si="41"/>
        <v>4598042.5829707691</v>
      </c>
      <c r="G364" s="3">
        <f t="shared" si="37"/>
        <v>30653.617219805128</v>
      </c>
    </row>
    <row r="365" spans="1:7" x14ac:dyDescent="0.3">
      <c r="A365" s="12">
        <f t="shared" si="38"/>
        <v>363</v>
      </c>
      <c r="B365" s="3">
        <f t="shared" si="39"/>
        <v>4806203.4501177398</v>
      </c>
      <c r="C365" s="3">
        <f t="shared" si="35"/>
        <v>40494.13247450885</v>
      </c>
      <c r="D365" s="5">
        <f t="shared" si="40"/>
        <v>589777.21243701805</v>
      </c>
      <c r="E365" s="3">
        <f t="shared" si="36"/>
        <v>36861.075777313628</v>
      </c>
      <c r="F365" s="3">
        <f t="shared" si="41"/>
        <v>4604019.3374452405</v>
      </c>
      <c r="G365" s="3">
        <f t="shared" si="37"/>
        <v>30693.46224963494</v>
      </c>
    </row>
    <row r="366" spans="1:7" x14ac:dyDescent="0.3">
      <c r="A366" s="12">
        <f t="shared" si="38"/>
        <v>364</v>
      </c>
      <c r="B366" s="3">
        <f t="shared" si="39"/>
        <v>4796402.7798928656</v>
      </c>
      <c r="C366" s="3">
        <f t="shared" si="35"/>
        <v>40660.495207033047</v>
      </c>
      <c r="D366" s="5">
        <f t="shared" si="40"/>
        <v>593410.26913421322</v>
      </c>
      <c r="E366" s="3">
        <f t="shared" si="36"/>
        <v>37088.141820888326</v>
      </c>
      <c r="F366" s="3">
        <f t="shared" si="41"/>
        <v>4610186.9509729194</v>
      </c>
      <c r="G366" s="3">
        <f t="shared" si="37"/>
        <v>30734.579673152799</v>
      </c>
    </row>
    <row r="367" spans="1:7" x14ac:dyDescent="0.3">
      <c r="A367" s="12">
        <f t="shared" si="38"/>
        <v>365</v>
      </c>
      <c r="B367" s="3">
        <f t="shared" si="39"/>
        <v>4786476.8643589849</v>
      </c>
      <c r="C367" s="3">
        <f t="shared" si="35"/>
        <v>40820.621587400667</v>
      </c>
      <c r="D367" s="5">
        <f t="shared" si="40"/>
        <v>596982.62252035795</v>
      </c>
      <c r="E367" s="3">
        <f t="shared" si="36"/>
        <v>37311.413907522372</v>
      </c>
      <c r="F367" s="3">
        <f t="shared" si="41"/>
        <v>4616540.513120655</v>
      </c>
      <c r="G367" s="3">
        <f t="shared" si="37"/>
        <v>30776.936754137703</v>
      </c>
    </row>
    <row r="368" spans="1:7" x14ac:dyDescent="0.3">
      <c r="A368" s="12">
        <f t="shared" si="38"/>
        <v>366</v>
      </c>
      <c r="B368" s="3">
        <f t="shared" si="39"/>
        <v>4776433.1795257218</v>
      </c>
      <c r="C368" s="3">
        <f t="shared" si="35"/>
        <v>40974.415740036209</v>
      </c>
      <c r="D368" s="5">
        <f t="shared" si="40"/>
        <v>600491.83020023629</v>
      </c>
      <c r="E368" s="3">
        <f t="shared" si="36"/>
        <v>37530.739387514768</v>
      </c>
      <c r="F368" s="3">
        <f t="shared" si="41"/>
        <v>4623074.99027404</v>
      </c>
      <c r="G368" s="3">
        <f t="shared" si="37"/>
        <v>30820.499935160267</v>
      </c>
    </row>
    <row r="369" spans="1:7" x14ac:dyDescent="0.3">
      <c r="A369" s="12">
        <f t="shared" si="38"/>
        <v>367</v>
      </c>
      <c r="B369" s="3">
        <f t="shared" si="39"/>
        <v>4766279.2637208458</v>
      </c>
      <c r="C369" s="3">
        <f t="shared" si="35"/>
        <v>41121.789735816485</v>
      </c>
      <c r="D369" s="5">
        <f t="shared" si="40"/>
        <v>603935.5065527577</v>
      </c>
      <c r="E369" s="3">
        <f t="shared" si="36"/>
        <v>37745.969159547356</v>
      </c>
      <c r="F369" s="3">
        <f t="shared" si="41"/>
        <v>4629785.2297263946</v>
      </c>
      <c r="G369" s="3">
        <f t="shared" si="37"/>
        <v>30865.234864842634</v>
      </c>
    </row>
    <row r="370" spans="1:7" x14ac:dyDescent="0.3">
      <c r="A370" s="12">
        <f t="shared" si="38"/>
        <v>368</v>
      </c>
      <c r="B370" s="3">
        <f t="shared" si="39"/>
        <v>4756022.7088498725</v>
      </c>
      <c r="C370" s="3">
        <f t="shared" si="35"/>
        <v>41262.663759534364</v>
      </c>
      <c r="D370" s="5">
        <f t="shared" si="40"/>
        <v>607311.32712902687</v>
      </c>
      <c r="E370" s="3">
        <f t="shared" si="36"/>
        <v>37956.95794556418</v>
      </c>
      <c r="F370" s="3">
        <f t="shared" si="41"/>
        <v>4636665.9640210988</v>
      </c>
      <c r="G370" s="3">
        <f t="shared" si="37"/>
        <v>30911.106426807328</v>
      </c>
    </row>
    <row r="371" spans="1:7" x14ac:dyDescent="0.3">
      <c r="A371" s="12">
        <f t="shared" si="38"/>
        <v>369</v>
      </c>
      <c r="B371" s="3">
        <f t="shared" si="39"/>
        <v>4745671.1515171453</v>
      </c>
      <c r="C371" s="3">
        <f t="shared" si="35"/>
        <v>41396.96625517965</v>
      </c>
      <c r="D371" s="5">
        <f t="shared" si="40"/>
        <v>610617.03294299706</v>
      </c>
      <c r="E371" s="3">
        <f t="shared" si="36"/>
        <v>38163.564558937316</v>
      </c>
      <c r="F371" s="3">
        <f t="shared" si="41"/>
        <v>4643711.8155398555</v>
      </c>
      <c r="G371" s="3">
        <f t="shared" si="37"/>
        <v>30958.078770265707</v>
      </c>
    </row>
    <row r="372" spans="1:7" x14ac:dyDescent="0.3">
      <c r="A372" s="12">
        <f t="shared" si="38"/>
        <v>370</v>
      </c>
      <c r="B372" s="3">
        <f t="shared" si="39"/>
        <v>4735232.2640322316</v>
      </c>
      <c r="C372" s="3">
        <f t="shared" si="35"/>
        <v>41524.634048484775</v>
      </c>
      <c r="D372" s="5">
        <f t="shared" si="40"/>
        <v>613850.43463923933</v>
      </c>
      <c r="E372" s="3">
        <f t="shared" si="36"/>
        <v>38365.652164952458</v>
      </c>
      <c r="F372" s="3">
        <f t="shared" si="41"/>
        <v>4650917.3013285268</v>
      </c>
      <c r="G372" s="3">
        <f t="shared" si="37"/>
        <v>31006.11534219018</v>
      </c>
    </row>
    <row r="373" spans="1:7" x14ac:dyDescent="0.3">
      <c r="A373" s="12">
        <f t="shared" si="38"/>
        <v>371</v>
      </c>
      <c r="B373" s="3">
        <f t="shared" si="39"/>
        <v>4724713.7453259369</v>
      </c>
      <c r="C373" s="3">
        <f t="shared" si="35"/>
        <v>41645.612446295352</v>
      </c>
      <c r="D373" s="5">
        <f t="shared" si="40"/>
        <v>617009.41652277159</v>
      </c>
      <c r="E373" s="3">
        <f t="shared" si="36"/>
        <v>38563.088532673224</v>
      </c>
      <c r="F373" s="3">
        <f t="shared" si="41"/>
        <v>4658276.8381512892</v>
      </c>
      <c r="G373" s="3">
        <f t="shared" si="37"/>
        <v>31055.178921008595</v>
      </c>
    </row>
    <row r="374" spans="1:7" x14ac:dyDescent="0.3">
      <c r="A374" s="12">
        <f t="shared" si="38"/>
        <v>372</v>
      </c>
      <c r="B374" s="3">
        <f t="shared" si="39"/>
        <v>4714123.3118006503</v>
      </c>
      <c r="C374" s="3">
        <f t="shared" si="35"/>
        <v>41759.855312441483</v>
      </c>
      <c r="D374" s="5">
        <f t="shared" si="40"/>
        <v>620091.94043639372</v>
      </c>
      <c r="E374" s="3">
        <f t="shared" si="36"/>
        <v>38755.746277274608</v>
      </c>
      <c r="F374" s="3">
        <f t="shared" si="41"/>
        <v>4665784.7477629539</v>
      </c>
      <c r="G374" s="3">
        <f t="shared" si="37"/>
        <v>31105.231651753027</v>
      </c>
    </row>
    <row r="375" spans="1:7" x14ac:dyDescent="0.3">
      <c r="A375" s="12">
        <f t="shared" si="38"/>
        <v>373</v>
      </c>
      <c r="B375" s="3">
        <f t="shared" si="39"/>
        <v>4703468.688139962</v>
      </c>
      <c r="C375" s="3">
        <f t="shared" si="35"/>
        <v>41867.325119902773</v>
      </c>
      <c r="D375" s="5">
        <f t="shared" si="40"/>
        <v>623096.04947156063</v>
      </c>
      <c r="E375" s="3">
        <f t="shared" si="36"/>
        <v>38943.50309197254</v>
      </c>
      <c r="F375" s="3">
        <f t="shared" si="41"/>
        <v>4673435.2623884752</v>
      </c>
      <c r="G375" s="3">
        <f t="shared" si="37"/>
        <v>31156.235082589836</v>
      </c>
    </row>
    <row r="376" spans="1:7" x14ac:dyDescent="0.3">
      <c r="A376" s="12">
        <f t="shared" si="38"/>
        <v>374</v>
      </c>
      <c r="B376" s="3">
        <f t="shared" si="39"/>
        <v>4692757.5981026497</v>
      </c>
      <c r="C376" s="3">
        <f t="shared" si="35"/>
        <v>41967.992979178278</v>
      </c>
      <c r="D376" s="5">
        <f t="shared" si="40"/>
        <v>626019.87149949081</v>
      </c>
      <c r="E376" s="3">
        <f t="shared" si="36"/>
        <v>39126.241968718175</v>
      </c>
      <c r="F376" s="3">
        <f t="shared" si="41"/>
        <v>4681222.5303978575</v>
      </c>
      <c r="G376" s="3">
        <f t="shared" si="37"/>
        <v>31208.150202652385</v>
      </c>
    </row>
    <row r="377" spans="1:7" x14ac:dyDescent="0.3">
      <c r="A377" s="12">
        <f t="shared" si="38"/>
        <v>375</v>
      </c>
      <c r="B377" s="3">
        <f t="shared" si="39"/>
        <v>4681997.7553261239</v>
      </c>
      <c r="C377" s="3">
        <f t="shared" si="35"/>
        <v>42061.838642890492</v>
      </c>
      <c r="D377" s="5">
        <f t="shared" si="40"/>
        <v>628861.622509951</v>
      </c>
      <c r="E377" s="3">
        <f t="shared" si="36"/>
        <v>39303.851406871938</v>
      </c>
      <c r="F377" s="3">
        <f t="shared" si="41"/>
        <v>4689140.6221639235</v>
      </c>
      <c r="G377" s="3">
        <f t="shared" si="37"/>
        <v>31260.937481092824</v>
      </c>
    </row>
    <row r="378" spans="1:7" x14ac:dyDescent="0.3">
      <c r="A378" s="12">
        <f t="shared" si="38"/>
        <v>376</v>
      </c>
      <c r="B378" s="3">
        <f t="shared" si="39"/>
        <v>4671196.8541643266</v>
      </c>
      <c r="C378" s="3">
        <f t="shared" si="35"/>
        <v>42148.850486769603</v>
      </c>
      <c r="D378" s="5">
        <f t="shared" si="40"/>
        <v>631619.60974596953</v>
      </c>
      <c r="E378" s="3">
        <f t="shared" si="36"/>
        <v>39476.225609123096</v>
      </c>
      <c r="F378" s="3">
        <f t="shared" si="41"/>
        <v>4697183.5360897025</v>
      </c>
      <c r="G378" s="3">
        <f t="shared" si="37"/>
        <v>31314.556907264687</v>
      </c>
    </row>
    <row r="379" spans="1:7" x14ac:dyDescent="0.3">
      <c r="A379" s="12">
        <f t="shared" si="38"/>
        <v>377</v>
      </c>
      <c r="B379" s="3">
        <f t="shared" si="39"/>
        <v>4660362.5605848217</v>
      </c>
      <c r="C379" s="3">
        <f t="shared" si="35"/>
        <v>42229.02546727976</v>
      </c>
      <c r="D379" s="5">
        <f t="shared" si="40"/>
        <v>634292.23462361598</v>
      </c>
      <c r="E379" s="3">
        <f t="shared" si="36"/>
        <v>39643.264663975999</v>
      </c>
      <c r="F379" s="3">
        <f t="shared" si="41"/>
        <v>4705345.2047915608</v>
      </c>
      <c r="G379" s="3">
        <f t="shared" si="37"/>
        <v>31368.968031943739</v>
      </c>
    </row>
    <row r="380" spans="1:7" x14ac:dyDescent="0.3">
      <c r="A380" s="12">
        <f t="shared" si="38"/>
        <v>378</v>
      </c>
      <c r="B380" s="3">
        <f t="shared" si="39"/>
        <v>4649502.5031494861</v>
      </c>
      <c r="C380" s="3">
        <f t="shared" si="35"/>
        <v>42302.369056261283</v>
      </c>
      <c r="D380" s="5">
        <f t="shared" si="40"/>
        <v>636877.99542691966</v>
      </c>
      <c r="E380" s="3">
        <f t="shared" si="36"/>
        <v>39804.874714182479</v>
      </c>
      <c r="F380" s="3">
        <f t="shared" si="41"/>
        <v>4713619.5014235927</v>
      </c>
      <c r="G380" s="3">
        <f t="shared" si="37"/>
        <v>31424.130009490618</v>
      </c>
    </row>
    <row r="381" spans="1:7" x14ac:dyDescent="0.3">
      <c r="A381" s="12">
        <f t="shared" si="38"/>
        <v>379</v>
      </c>
      <c r="B381" s="3">
        <f t="shared" si="39"/>
        <v>4638624.264102716</v>
      </c>
      <c r="C381" s="3">
        <f t="shared" si="35"/>
        <v>42368.895153071913</v>
      </c>
      <c r="D381" s="5">
        <f t="shared" si="40"/>
        <v>639375.48976899846</v>
      </c>
      <c r="E381" s="3">
        <f t="shared" si="36"/>
        <v>39960.968110562404</v>
      </c>
      <c r="F381" s="3">
        <f t="shared" si="41"/>
        <v>4722000.2461282844</v>
      </c>
      <c r="G381" s="3">
        <f t="shared" si="37"/>
        <v>31480.001640855233</v>
      </c>
    </row>
    <row r="382" spans="1:7" x14ac:dyDescent="0.3">
      <c r="A382" s="12">
        <f t="shared" si="38"/>
        <v>380</v>
      </c>
      <c r="B382" s="3">
        <f t="shared" si="39"/>
        <v>4627735.3705904996</v>
      </c>
      <c r="C382" s="3">
        <f t="shared" si="35"/>
        <v>42428.625974814866</v>
      </c>
      <c r="D382" s="5">
        <f t="shared" si="40"/>
        <v>641783.41681150801</v>
      </c>
      <c r="E382" s="3">
        <f t="shared" si="36"/>
        <v>40111.463550719251</v>
      </c>
      <c r="F382" s="3">
        <f t="shared" si="41"/>
        <v>4730481.2125979913</v>
      </c>
      <c r="G382" s="3">
        <f t="shared" si="37"/>
        <v>31536.541417319946</v>
      </c>
    </row>
    <row r="383" spans="1:7" x14ac:dyDescent="0.3">
      <c r="A383" s="12">
        <f t="shared" si="38"/>
        <v>381</v>
      </c>
      <c r="B383" s="3">
        <f t="shared" si="39"/>
        <v>4616843.2860330055</v>
      </c>
      <c r="C383" s="3">
        <f t="shared" si="35"/>
        <v>42481.591925340952</v>
      </c>
      <c r="D383" s="5">
        <f t="shared" si="40"/>
        <v>644100.57923560368</v>
      </c>
      <c r="E383" s="3">
        <f t="shared" si="36"/>
        <v>40256.28620222523</v>
      </c>
      <c r="F383" s="3">
        <f t="shared" si="41"/>
        <v>4739056.1347313905</v>
      </c>
      <c r="G383" s="3">
        <f t="shared" si="37"/>
        <v>31593.707564875938</v>
      </c>
    </row>
    <row r="384" spans="1:7" x14ac:dyDescent="0.3">
      <c r="A384" s="12">
        <f t="shared" si="38"/>
        <v>382</v>
      </c>
      <c r="B384" s="3">
        <f t="shared" si="39"/>
        <v>4605955.4016725402</v>
      </c>
      <c r="C384" s="3">
        <f t="shared" si="35"/>
        <v>42527.831443805691</v>
      </c>
      <c r="D384" s="5">
        <f t="shared" si="40"/>
        <v>646325.88495871937</v>
      </c>
      <c r="E384" s="3">
        <f t="shared" si="36"/>
        <v>40395.367809919961</v>
      </c>
      <c r="F384" s="3">
        <f t="shared" si="41"/>
        <v>4747718.7133687399</v>
      </c>
      <c r="G384" s="3">
        <f t="shared" si="37"/>
        <v>31651.458089124935</v>
      </c>
    </row>
    <row r="385" spans="1:7" x14ac:dyDescent="0.3">
      <c r="A385" s="12">
        <f t="shared" si="38"/>
        <v>383</v>
      </c>
      <c r="B385" s="3">
        <f t="shared" si="39"/>
        <v>4595079.0283178603</v>
      </c>
      <c r="C385" s="3">
        <f t="shared" si="35"/>
        <v>42567.39083365017</v>
      </c>
      <c r="D385" s="5">
        <f t="shared" si="40"/>
        <v>648458.34859260509</v>
      </c>
      <c r="E385" s="3">
        <f t="shared" si="36"/>
        <v>40528.646787037818</v>
      </c>
      <c r="F385" s="3">
        <f t="shared" si="41"/>
        <v>4756462.6230895342</v>
      </c>
      <c r="G385" s="3">
        <f t="shared" si="37"/>
        <v>31709.750820596895</v>
      </c>
    </row>
    <row r="386" spans="1:7" x14ac:dyDescent="0.3">
      <c r="A386" s="12">
        <f t="shared" si="38"/>
        <v>384</v>
      </c>
      <c r="B386" s="3">
        <f t="shared" si="39"/>
        <v>4584221.3883048072</v>
      </c>
      <c r="C386" s="3">
        <f t="shared" ref="C386:C449" si="42">_b*B386*D386/_N*_dt</f>
        <v>42600.324072954201</v>
      </c>
      <c r="D386" s="5">
        <f t="shared" si="40"/>
        <v>650497.09263921739</v>
      </c>
      <c r="E386" s="3">
        <f t="shared" ref="E386:E449" si="43">_g*D386*_dt</f>
        <v>40656.068289951087</v>
      </c>
      <c r="F386" s="3">
        <f t="shared" si="41"/>
        <v>4765281.5190559756</v>
      </c>
      <c r="G386" s="3">
        <f t="shared" ref="G386:G449" si="44">_d*F386*_dt</f>
        <v>31768.543460373174</v>
      </c>
    </row>
    <row r="387" spans="1:7" x14ac:dyDescent="0.3">
      <c r="A387" s="12">
        <f t="shared" ref="A387:A450" si="45">A386+_dt</f>
        <v>385</v>
      </c>
      <c r="B387" s="3">
        <f t="shared" si="39"/>
        <v>4573389.6076922258</v>
      </c>
      <c r="C387" s="3">
        <f t="shared" si="42"/>
        <v>42626.692607184086</v>
      </c>
      <c r="D387" s="5">
        <f t="shared" si="40"/>
        <v>652441.34842222056</v>
      </c>
      <c r="E387" s="3">
        <f t="shared" si="43"/>
        <v>40777.584276388785</v>
      </c>
      <c r="F387" s="3">
        <f t="shared" si="41"/>
        <v>4774169.0438855542</v>
      </c>
      <c r="G387" s="3">
        <f t="shared" si="44"/>
        <v>31827.793625903698</v>
      </c>
    </row>
    <row r="388" spans="1:7" x14ac:dyDescent="0.3">
      <c r="A388" s="12">
        <f t="shared" si="45"/>
        <v>386</v>
      </c>
      <c r="B388" s="3">
        <f t="shared" ref="B388:B451" si="46">B387-C387+G387</f>
        <v>4562590.7087109452</v>
      </c>
      <c r="C388" s="3">
        <f t="shared" si="42"/>
        <v>42646.565125422152</v>
      </c>
      <c r="D388" s="5">
        <f t="shared" ref="D388:D451" si="47">D387-E387+C387</f>
        <v>654290.45675301587</v>
      </c>
      <c r="E388" s="3">
        <f t="shared" si="43"/>
        <v>40893.153547063492</v>
      </c>
      <c r="F388" s="3">
        <f t="shared" ref="F388:F451" si="48">F387+E387-G387</f>
        <v>4783118.8345360393</v>
      </c>
      <c r="G388" s="3">
        <f t="shared" si="44"/>
        <v>31887.45889690693</v>
      </c>
    </row>
    <row r="389" spans="1:7" x14ac:dyDescent="0.3">
      <c r="A389" s="12">
        <f t="shared" si="45"/>
        <v>387</v>
      </c>
      <c r="B389" s="3">
        <f t="shared" si="46"/>
        <v>4551831.6024824297</v>
      </c>
      <c r="C389" s="3">
        <f t="shared" si="42"/>
        <v>42660.017321222469</v>
      </c>
      <c r="D389" s="5">
        <f t="shared" si="47"/>
        <v>656043.8683313746</v>
      </c>
      <c r="E389" s="3">
        <f t="shared" si="43"/>
        <v>41002.741770710913</v>
      </c>
      <c r="F389" s="3">
        <f t="shared" si="48"/>
        <v>4792124.5291861957</v>
      </c>
      <c r="G389" s="3">
        <f t="shared" si="44"/>
        <v>31947.496861241307</v>
      </c>
    </row>
    <row r="390" spans="1:7" x14ac:dyDescent="0.3">
      <c r="A390" s="12">
        <f t="shared" si="45"/>
        <v>388</v>
      </c>
      <c r="B390" s="3">
        <f t="shared" si="46"/>
        <v>4541119.082022449</v>
      </c>
      <c r="C390" s="3">
        <f t="shared" si="42"/>
        <v>42667.131639286075</v>
      </c>
      <c r="D390" s="5">
        <f t="shared" si="47"/>
        <v>657701.14388188615</v>
      </c>
      <c r="E390" s="3">
        <f t="shared" si="43"/>
        <v>41106.321492617884</v>
      </c>
      <c r="F390" s="3">
        <f t="shared" si="48"/>
        <v>4801179.7740956647</v>
      </c>
      <c r="G390" s="3">
        <f t="shared" si="44"/>
        <v>32007.865160637768</v>
      </c>
    </row>
    <row r="391" spans="1:7" x14ac:dyDescent="0.3">
      <c r="A391" s="12">
        <f t="shared" si="45"/>
        <v>389</v>
      </c>
      <c r="B391" s="3">
        <f t="shared" si="46"/>
        <v>4530459.8155438006</v>
      </c>
      <c r="C391" s="3">
        <f t="shared" si="42"/>
        <v>42667.997009189283</v>
      </c>
      <c r="D391" s="5">
        <f t="shared" si="47"/>
        <v>659261.95402855438</v>
      </c>
      <c r="E391" s="3">
        <f t="shared" si="43"/>
        <v>41203.872126784649</v>
      </c>
      <c r="F391" s="3">
        <f t="shared" si="48"/>
        <v>4810278.2304276451</v>
      </c>
      <c r="G391" s="3">
        <f t="shared" si="44"/>
        <v>32068.521536184304</v>
      </c>
    </row>
    <row r="392" spans="1:7" x14ac:dyDescent="0.3">
      <c r="A392" s="12">
        <f t="shared" si="45"/>
        <v>390</v>
      </c>
      <c r="B392" s="3">
        <f t="shared" si="46"/>
        <v>4519860.3400707962</v>
      </c>
      <c r="C392" s="3">
        <f t="shared" si="42"/>
        <v>42662.708567430447</v>
      </c>
      <c r="D392" s="5">
        <f t="shared" si="47"/>
        <v>660726.07891095907</v>
      </c>
      <c r="E392" s="3">
        <f t="shared" si="43"/>
        <v>41295.379931934942</v>
      </c>
      <c r="F392" s="3">
        <f t="shared" si="48"/>
        <v>4819413.5810182458</v>
      </c>
      <c r="G392" s="3">
        <f t="shared" si="44"/>
        <v>32129.423873454973</v>
      </c>
    </row>
    <row r="393" spans="1:7" x14ac:dyDescent="0.3">
      <c r="A393" s="12">
        <f t="shared" si="45"/>
        <v>391</v>
      </c>
      <c r="B393" s="3">
        <f t="shared" si="46"/>
        <v>4509327.0553768212</v>
      </c>
      <c r="C393" s="3">
        <f t="shared" si="42"/>
        <v>42651.367369083702</v>
      </c>
      <c r="D393" s="5">
        <f t="shared" si="47"/>
        <v>662093.40754645457</v>
      </c>
      <c r="E393" s="3">
        <f t="shared" si="43"/>
        <v>41380.837971653411</v>
      </c>
      <c r="F393" s="3">
        <f t="shared" si="48"/>
        <v>4828579.5370767256</v>
      </c>
      <c r="G393" s="3">
        <f t="shared" si="44"/>
        <v>32190.530247178172</v>
      </c>
    </row>
    <row r="394" spans="1:7" x14ac:dyDescent="0.3">
      <c r="A394" s="12">
        <f t="shared" si="45"/>
        <v>392</v>
      </c>
      <c r="B394" s="3">
        <f t="shared" si="46"/>
        <v>4498866.2182549154</v>
      </c>
      <c r="C394" s="3">
        <f t="shared" si="42"/>
        <v>42634.080090363248</v>
      </c>
      <c r="D394" s="5">
        <f t="shared" si="47"/>
        <v>663363.93694388482</v>
      </c>
      <c r="E394" s="3">
        <f t="shared" si="43"/>
        <v>41460.246058992801</v>
      </c>
      <c r="F394" s="3">
        <f t="shared" si="48"/>
        <v>4837769.8448012015</v>
      </c>
      <c r="G394" s="3">
        <f t="shared" si="44"/>
        <v>32251.798965341346</v>
      </c>
    </row>
    <row r="395" spans="1:7" x14ac:dyDescent="0.3">
      <c r="A395" s="12">
        <f t="shared" si="45"/>
        <v>393</v>
      </c>
      <c r="B395" s="3">
        <f t="shared" si="46"/>
        <v>4488483.9371298933</v>
      </c>
      <c r="C395" s="3">
        <f t="shared" si="42"/>
        <v>42610.958723407675</v>
      </c>
      <c r="D395" s="5">
        <f t="shared" si="47"/>
        <v>664537.77097525529</v>
      </c>
      <c r="E395" s="3">
        <f t="shared" si="43"/>
        <v>41533.610685953456</v>
      </c>
      <c r="F395" s="3">
        <f t="shared" si="48"/>
        <v>4846978.2918948531</v>
      </c>
      <c r="G395" s="3">
        <f t="shared" si="44"/>
        <v>32313.188612632355</v>
      </c>
    </row>
    <row r="396" spans="1:7" x14ac:dyDescent="0.3">
      <c r="A396" s="12">
        <f t="shared" si="45"/>
        <v>394</v>
      </c>
      <c r="B396" s="3">
        <f t="shared" si="46"/>
        <v>4478186.1670191186</v>
      </c>
      <c r="C396" s="3">
        <f t="shared" si="42"/>
        <v>42582.120264592857</v>
      </c>
      <c r="D396" s="5">
        <f t="shared" si="47"/>
        <v>665615.11901270959</v>
      </c>
      <c r="E396" s="3">
        <f t="shared" si="43"/>
        <v>41600.944938294349</v>
      </c>
      <c r="F396" s="3">
        <f t="shared" si="48"/>
        <v>4856198.7139681745</v>
      </c>
      <c r="G396" s="3">
        <f t="shared" si="44"/>
        <v>32374.658093121165</v>
      </c>
    </row>
    <row r="397" spans="1:7" x14ac:dyDescent="0.3">
      <c r="A397" s="12">
        <f t="shared" si="45"/>
        <v>395</v>
      </c>
      <c r="B397" s="3">
        <f t="shared" si="46"/>
        <v>4467978.7048476469</v>
      </c>
      <c r="C397" s="3">
        <f t="shared" si="42"/>
        <v>42547.68639767202</v>
      </c>
      <c r="D397" s="5">
        <f t="shared" si="47"/>
        <v>666596.29433900805</v>
      </c>
      <c r="E397" s="3">
        <f t="shared" si="43"/>
        <v>41662.268396188003</v>
      </c>
      <c r="F397" s="3">
        <f t="shared" si="48"/>
        <v>4865425.0008133482</v>
      </c>
      <c r="G397" s="3">
        <f t="shared" si="44"/>
        <v>32436.166672088992</v>
      </c>
    </row>
    <row r="398" spans="1:7" x14ac:dyDescent="0.3">
      <c r="A398" s="12">
        <f t="shared" si="45"/>
        <v>396</v>
      </c>
      <c r="B398" s="3">
        <f t="shared" si="46"/>
        <v>4457867.1851220643</v>
      </c>
      <c r="C398" s="3">
        <f t="shared" si="42"/>
        <v>42507.783173025207</v>
      </c>
      <c r="D398" s="5">
        <f t="shared" si="47"/>
        <v>667481.71234049206</v>
      </c>
      <c r="E398" s="3">
        <f t="shared" si="43"/>
        <v>41717.607021280754</v>
      </c>
      <c r="F398" s="3">
        <f t="shared" si="48"/>
        <v>4874651.1025374467</v>
      </c>
      <c r="G398" s="3">
        <f t="shared" si="44"/>
        <v>32497.674016916313</v>
      </c>
    </row>
    <row r="399" spans="1:7" x14ac:dyDescent="0.3">
      <c r="A399" s="12">
        <f t="shared" si="45"/>
        <v>397</v>
      </c>
      <c r="B399" s="3">
        <f t="shared" si="46"/>
        <v>4447857.0759659549</v>
      </c>
      <c r="C399" s="3">
        <f t="shared" si="42"/>
        <v>42462.540684276079</v>
      </c>
      <c r="D399" s="5">
        <f t="shared" si="47"/>
        <v>668271.8884922365</v>
      </c>
      <c r="E399" s="3">
        <f t="shared" si="43"/>
        <v>41766.993030764781</v>
      </c>
      <c r="F399" s="3">
        <f t="shared" si="48"/>
        <v>4883871.035541811</v>
      </c>
      <c r="G399" s="3">
        <f t="shared" si="44"/>
        <v>32559.140236945408</v>
      </c>
    </row>
    <row r="400" spans="1:7" x14ac:dyDescent="0.3">
      <c r="A400" s="12">
        <f t="shared" si="45"/>
        <v>398</v>
      </c>
      <c r="B400" s="3">
        <f t="shared" si="46"/>
        <v>4437953.6755186245</v>
      </c>
      <c r="C400" s="3">
        <f t="shared" si="42"/>
        <v>42412.092743504167</v>
      </c>
      <c r="D400" s="5">
        <f t="shared" si="47"/>
        <v>668967.43614574778</v>
      </c>
      <c r="E400" s="3">
        <f t="shared" si="43"/>
        <v>41810.464759109236</v>
      </c>
      <c r="F400" s="3">
        <f t="shared" si="48"/>
        <v>4893078.8883356303</v>
      </c>
      <c r="G400" s="3">
        <f t="shared" si="44"/>
        <v>32620.525922237539</v>
      </c>
    </row>
    <row r="401" spans="1:7" x14ac:dyDescent="0.3">
      <c r="A401" s="12">
        <f t="shared" si="45"/>
        <v>399</v>
      </c>
      <c r="B401" s="3">
        <f t="shared" si="46"/>
        <v>4428162.1086973585</v>
      </c>
      <c r="C401" s="3">
        <f t="shared" si="42"/>
        <v>42356.57655624357</v>
      </c>
      <c r="D401" s="5">
        <f t="shared" si="47"/>
        <v>669569.0641301428</v>
      </c>
      <c r="E401" s="3">
        <f t="shared" si="43"/>
        <v>41848.066508133925</v>
      </c>
      <c r="F401" s="3">
        <f t="shared" si="48"/>
        <v>4902268.8271725019</v>
      </c>
      <c r="G401" s="3">
        <f t="shared" si="44"/>
        <v>32681.792181150016</v>
      </c>
    </row>
    <row r="402" spans="1:7" x14ac:dyDescent="0.3">
      <c r="A402" s="12">
        <f t="shared" si="45"/>
        <v>400</v>
      </c>
      <c r="B402" s="3">
        <f t="shared" si="46"/>
        <v>4418487.3243222646</v>
      </c>
      <c r="C402" s="3">
        <f t="shared" si="42"/>
        <v>42296.13239741743</v>
      </c>
      <c r="D402" s="5">
        <f t="shared" si="47"/>
        <v>670077.57417825249</v>
      </c>
      <c r="E402" s="3">
        <f t="shared" si="43"/>
        <v>41879.84838614078</v>
      </c>
      <c r="F402" s="3">
        <f t="shared" si="48"/>
        <v>4911435.1014994858</v>
      </c>
      <c r="G402" s="3">
        <f t="shared" si="44"/>
        <v>32742.900676663241</v>
      </c>
    </row>
    <row r="403" spans="1:7" x14ac:dyDescent="0.3">
      <c r="A403" s="12">
        <f t="shared" si="45"/>
        <v>401</v>
      </c>
      <c r="B403" s="3">
        <f t="shared" si="46"/>
        <v>4408934.0926015107</v>
      </c>
      <c r="C403" s="3">
        <f t="shared" si="42"/>
        <v>42230.90328931054</v>
      </c>
      <c r="D403" s="5">
        <f t="shared" si="47"/>
        <v>670493.85818952916</v>
      </c>
      <c r="E403" s="3">
        <f t="shared" si="43"/>
        <v>41905.866136845572</v>
      </c>
      <c r="F403" s="3">
        <f t="shared" si="48"/>
        <v>4920572.0492089633</v>
      </c>
      <c r="G403" s="3">
        <f t="shared" si="44"/>
        <v>32803.813661393091</v>
      </c>
    </row>
    <row r="404" spans="1:7" x14ac:dyDescent="0.3">
      <c r="A404" s="12">
        <f t="shared" si="45"/>
        <v>402</v>
      </c>
      <c r="B404" s="3">
        <f t="shared" si="46"/>
        <v>4399507.0029735928</v>
      </c>
      <c r="C404" s="3">
        <f t="shared" si="42"/>
        <v>42161.034682630183</v>
      </c>
      <c r="D404" s="5">
        <f t="shared" si="47"/>
        <v>670818.89534199412</v>
      </c>
      <c r="E404" s="3">
        <f t="shared" si="43"/>
        <v>41926.180958874633</v>
      </c>
      <c r="F404" s="3">
        <f t="shared" si="48"/>
        <v>4929674.1016844157</v>
      </c>
      <c r="G404" s="3">
        <f t="shared" si="44"/>
        <v>32864.494011229443</v>
      </c>
    </row>
    <row r="405" spans="1:7" x14ac:dyDescent="0.3">
      <c r="A405" s="12">
        <f t="shared" si="45"/>
        <v>403</v>
      </c>
      <c r="B405" s="3">
        <f t="shared" si="46"/>
        <v>4390210.4623021921</v>
      </c>
      <c r="C405" s="3">
        <f t="shared" si="42"/>
        <v>42086.674141650918</v>
      </c>
      <c r="D405" s="5">
        <f t="shared" si="47"/>
        <v>671053.7490657497</v>
      </c>
      <c r="E405" s="3">
        <f t="shared" si="43"/>
        <v>41940.859316609356</v>
      </c>
      <c r="F405" s="3">
        <f t="shared" si="48"/>
        <v>4938735.7886320604</v>
      </c>
      <c r="G405" s="3">
        <f t="shared" si="44"/>
        <v>32924.905257547071</v>
      </c>
    </row>
    <row r="406" spans="1:7" x14ac:dyDescent="0.3">
      <c r="A406" s="12">
        <f t="shared" si="45"/>
        <v>404</v>
      </c>
      <c r="B406" s="3">
        <f t="shared" si="46"/>
        <v>4381048.6934180884</v>
      </c>
      <c r="C406" s="3">
        <f t="shared" si="42"/>
        <v>42007.971034379167</v>
      </c>
      <c r="D406" s="5">
        <f t="shared" si="47"/>
        <v>671199.56389079127</v>
      </c>
      <c r="E406" s="3">
        <f t="shared" si="43"/>
        <v>41949.972743174454</v>
      </c>
      <c r="F406" s="3">
        <f t="shared" si="48"/>
        <v>4947751.7426911229</v>
      </c>
      <c r="G406" s="3">
        <f t="shared" si="44"/>
        <v>32985.011617940821</v>
      </c>
    </row>
    <row r="407" spans="1:7" x14ac:dyDescent="0.3">
      <c r="A407" s="12">
        <f t="shared" si="45"/>
        <v>405</v>
      </c>
      <c r="B407" s="3">
        <f t="shared" si="46"/>
        <v>4372025.7340016505</v>
      </c>
      <c r="C407" s="3">
        <f t="shared" si="42"/>
        <v>41925.076228612852</v>
      </c>
      <c r="D407" s="5">
        <f t="shared" si="47"/>
        <v>671257.56218199607</v>
      </c>
      <c r="E407" s="3">
        <f t="shared" si="43"/>
        <v>41953.597636374754</v>
      </c>
      <c r="F407" s="3">
        <f t="shared" si="48"/>
        <v>4956716.7038163561</v>
      </c>
      <c r="G407" s="3">
        <f t="shared" si="44"/>
        <v>33044.778025442378</v>
      </c>
    </row>
    <row r="408" spans="1:7" x14ac:dyDescent="0.3">
      <c r="A408" s="12">
        <f t="shared" si="45"/>
        <v>406</v>
      </c>
      <c r="B408" s="3">
        <f t="shared" si="46"/>
        <v>4363145.4357984802</v>
      </c>
      <c r="C408" s="3">
        <f t="shared" si="42"/>
        <v>41838.141794707022</v>
      </c>
      <c r="D408" s="5">
        <f t="shared" si="47"/>
        <v>671229.0407742341</v>
      </c>
      <c r="E408" s="3">
        <f t="shared" si="43"/>
        <v>41951.815048389632</v>
      </c>
      <c r="F408" s="3">
        <f t="shared" si="48"/>
        <v>4965625.523427288</v>
      </c>
      <c r="G408" s="3">
        <f t="shared" si="44"/>
        <v>33104.170156181921</v>
      </c>
    </row>
    <row r="409" spans="1:7" x14ac:dyDescent="0.3">
      <c r="A409" s="12">
        <f t="shared" si="45"/>
        <v>407</v>
      </c>
      <c r="B409" s="3">
        <f t="shared" si="46"/>
        <v>4354411.4641599553</v>
      </c>
      <c r="C409" s="3">
        <f t="shared" si="42"/>
        <v>41747.320715791589</v>
      </c>
      <c r="D409" s="5">
        <f t="shared" si="47"/>
        <v>671115.36752055155</v>
      </c>
      <c r="E409" s="3">
        <f t="shared" si="43"/>
        <v>41944.710470034472</v>
      </c>
      <c r="F409" s="3">
        <f t="shared" si="48"/>
        <v>4974473.1683194963</v>
      </c>
      <c r="G409" s="3">
        <f t="shared" si="44"/>
        <v>33163.154455463307</v>
      </c>
    </row>
    <row r="410" spans="1:7" x14ac:dyDescent="0.3">
      <c r="A410" s="12">
        <f t="shared" si="45"/>
        <v>408</v>
      </c>
      <c r="B410" s="3">
        <f t="shared" si="46"/>
        <v>4345827.2978996271</v>
      </c>
      <c r="C410" s="3">
        <f t="shared" si="42"/>
        <v>41652.766606120553</v>
      </c>
      <c r="D410" s="5">
        <f t="shared" si="47"/>
        <v>670917.97776630858</v>
      </c>
      <c r="E410" s="3">
        <f t="shared" si="43"/>
        <v>41932.373610394287</v>
      </c>
      <c r="F410" s="3">
        <f t="shared" si="48"/>
        <v>4983254.7243340677</v>
      </c>
      <c r="G410" s="3">
        <f t="shared" si="44"/>
        <v>33221.69816222712</v>
      </c>
    </row>
    <row r="411" spans="1:7" x14ac:dyDescent="0.3">
      <c r="A411" s="12">
        <f t="shared" si="45"/>
        <v>409</v>
      </c>
      <c r="B411" s="3">
        <f t="shared" si="46"/>
        <v>4337396.2294557337</v>
      </c>
      <c r="C411" s="3">
        <f t="shared" si="42"/>
        <v>41554.633438165511</v>
      </c>
      <c r="D411" s="5">
        <f t="shared" si="47"/>
        <v>670638.37076203479</v>
      </c>
      <c r="E411" s="3">
        <f t="shared" si="43"/>
        <v>41914.898172627174</v>
      </c>
      <c r="F411" s="3">
        <f t="shared" si="48"/>
        <v>4991965.3997822348</v>
      </c>
      <c r="G411" s="3">
        <f t="shared" si="44"/>
        <v>33279.769331881565</v>
      </c>
    </row>
    <row r="412" spans="1:7" x14ac:dyDescent="0.3">
      <c r="A412" s="12">
        <f t="shared" si="45"/>
        <v>410</v>
      </c>
      <c r="B412" s="3">
        <f t="shared" si="46"/>
        <v>4329121.3653494501</v>
      </c>
      <c r="C412" s="3">
        <f t="shared" si="42"/>
        <v>41453.075278999015</v>
      </c>
      <c r="D412" s="5">
        <f t="shared" si="47"/>
        <v>670278.10602757311</v>
      </c>
      <c r="E412" s="3">
        <f t="shared" si="43"/>
        <v>41892.38162672332</v>
      </c>
      <c r="F412" s="3">
        <f t="shared" si="48"/>
        <v>5000600.5286229802</v>
      </c>
      <c r="G412" s="3">
        <f t="shared" si="44"/>
        <v>33337.336857486538</v>
      </c>
    </row>
    <row r="413" spans="1:7" x14ac:dyDescent="0.3">
      <c r="A413" s="12">
        <f t="shared" si="45"/>
        <v>411</v>
      </c>
      <c r="B413" s="3">
        <f t="shared" si="46"/>
        <v>4321005.6269279374</v>
      </c>
      <c r="C413" s="3">
        <f t="shared" si="42"/>
        <v>41348.246036446879</v>
      </c>
      <c r="D413" s="5">
        <f t="shared" si="47"/>
        <v>669838.79967984883</v>
      </c>
      <c r="E413" s="3">
        <f t="shared" si="43"/>
        <v>41864.924979990552</v>
      </c>
      <c r="F413" s="3">
        <f t="shared" si="48"/>
        <v>5009155.573392217</v>
      </c>
      <c r="G413" s="3">
        <f t="shared" si="44"/>
        <v>33394.370489281449</v>
      </c>
    </row>
    <row r="414" spans="1:7" x14ac:dyDescent="0.3">
      <c r="A414" s="12">
        <f t="shared" si="45"/>
        <v>412</v>
      </c>
      <c r="B414" s="3">
        <f t="shared" si="46"/>
        <v>4313051.7513807723</v>
      </c>
      <c r="C414" s="3">
        <f t="shared" si="42"/>
        <v>41240.299215423052</v>
      </c>
      <c r="D414" s="5">
        <f t="shared" si="47"/>
        <v>669322.12073630514</v>
      </c>
      <c r="E414" s="3">
        <f t="shared" si="43"/>
        <v>41832.632546019071</v>
      </c>
      <c r="F414" s="3">
        <f t="shared" si="48"/>
        <v>5017626.1278829258</v>
      </c>
      <c r="G414" s="3">
        <f t="shared" si="44"/>
        <v>33450.840852552843</v>
      </c>
    </row>
    <row r="415" spans="1:7" x14ac:dyDescent="0.3">
      <c r="A415" s="12">
        <f t="shared" si="45"/>
        <v>413</v>
      </c>
      <c r="B415" s="3">
        <f t="shared" si="46"/>
        <v>4305262.2930179024</v>
      </c>
      <c r="C415" s="3">
        <f t="shared" si="42"/>
        <v>41129.387684795394</v>
      </c>
      <c r="D415" s="5">
        <f t="shared" si="47"/>
        <v>668729.78740570915</v>
      </c>
      <c r="E415" s="3">
        <f t="shared" si="43"/>
        <v>41795.611712856822</v>
      </c>
      <c r="F415" s="3">
        <f t="shared" si="48"/>
        <v>5026007.9195763916</v>
      </c>
      <c r="G415" s="3">
        <f t="shared" si="44"/>
        <v>33506.719463842615</v>
      </c>
    </row>
    <row r="416" spans="1:7" x14ac:dyDescent="0.3">
      <c r="A416" s="12">
        <f t="shared" si="45"/>
        <v>414</v>
      </c>
      <c r="B416" s="3">
        <f t="shared" si="46"/>
        <v>4297639.6247969503</v>
      </c>
      <c r="C416" s="3">
        <f t="shared" si="42"/>
        <v>41015.663455068971</v>
      </c>
      <c r="D416" s="5">
        <f t="shared" si="47"/>
        <v>668063.56337764778</v>
      </c>
      <c r="E416" s="3">
        <f t="shared" si="43"/>
        <v>41753.972711102986</v>
      </c>
      <c r="F416" s="3">
        <f t="shared" si="48"/>
        <v>5034296.8118254058</v>
      </c>
      <c r="G416" s="3">
        <f t="shared" si="44"/>
        <v>33561.978745502711</v>
      </c>
    </row>
    <row r="417" spans="1:7" x14ac:dyDescent="0.3">
      <c r="A417" s="12">
        <f t="shared" si="45"/>
        <v>415</v>
      </c>
      <c r="B417" s="3">
        <f t="shared" si="46"/>
        <v>4290185.9400873836</v>
      </c>
      <c r="C417" s="3">
        <f t="shared" si="42"/>
        <v>40899.277467111249</v>
      </c>
      <c r="D417" s="5">
        <f t="shared" si="47"/>
        <v>667325.25412161369</v>
      </c>
      <c r="E417" s="3">
        <f t="shared" si="43"/>
        <v>41707.828382600856</v>
      </c>
      <c r="F417" s="3">
        <f t="shared" si="48"/>
        <v>5042488.8057910064</v>
      </c>
      <c r="G417" s="3">
        <f t="shared" si="44"/>
        <v>33616.592038606708</v>
      </c>
    </row>
    <row r="418" spans="1:7" x14ac:dyDescent="0.3">
      <c r="A418" s="12">
        <f t="shared" si="45"/>
        <v>416</v>
      </c>
      <c r="B418" s="3">
        <f t="shared" si="46"/>
        <v>4282903.2546588788</v>
      </c>
      <c r="C418" s="3">
        <f t="shared" si="42"/>
        <v>40780.379392085932</v>
      </c>
      <c r="D418" s="5">
        <f t="shared" si="47"/>
        <v>666516.70320612413</v>
      </c>
      <c r="E418" s="3">
        <f t="shared" si="43"/>
        <v>41657.293950382758</v>
      </c>
      <c r="F418" s="3">
        <f t="shared" si="48"/>
        <v>5050580.0421350012</v>
      </c>
      <c r="G418" s="3">
        <f t="shared" si="44"/>
        <v>33670.53361423334</v>
      </c>
    </row>
    <row r="419" spans="1:7" x14ac:dyDescent="0.3">
      <c r="A419" s="12">
        <f t="shared" si="45"/>
        <v>417</v>
      </c>
      <c r="B419" s="3">
        <f t="shared" si="46"/>
        <v>4275793.4088810263</v>
      </c>
      <c r="C419" s="3">
        <f t="shared" si="42"/>
        <v>40659.117442704854</v>
      </c>
      <c r="D419" s="5">
        <f t="shared" si="47"/>
        <v>665639.78864782734</v>
      </c>
      <c r="E419" s="3">
        <f t="shared" si="43"/>
        <v>41602.486790489209</v>
      </c>
      <c r="F419" s="3">
        <f t="shared" si="48"/>
        <v>5058566.8024711506</v>
      </c>
      <c r="G419" s="3">
        <f t="shared" si="44"/>
        <v>33723.778683141005</v>
      </c>
    </row>
    <row r="420" spans="1:7" x14ac:dyDescent="0.3">
      <c r="A420" s="12">
        <f t="shared" si="45"/>
        <v>418</v>
      </c>
      <c r="B420" s="3">
        <f t="shared" si="46"/>
        <v>4268858.0701214625</v>
      </c>
      <c r="C420" s="3">
        <f t="shared" si="42"/>
        <v>40535.638195854684</v>
      </c>
      <c r="D420" s="5">
        <f t="shared" si="47"/>
        <v>664696.41930004302</v>
      </c>
      <c r="E420" s="3">
        <f t="shared" si="43"/>
        <v>41543.526206252689</v>
      </c>
      <c r="F420" s="3">
        <f t="shared" si="48"/>
        <v>5066445.5105784992</v>
      </c>
      <c r="G420" s="3">
        <f t="shared" si="44"/>
        <v>33776.303403856662</v>
      </c>
    </row>
    <row r="421" spans="1:7" x14ac:dyDescent="0.3">
      <c r="A421" s="12">
        <f t="shared" si="45"/>
        <v>419</v>
      </c>
      <c r="B421" s="3">
        <f t="shared" si="46"/>
        <v>4262098.7353294641</v>
      </c>
      <c r="C421" s="3">
        <f t="shared" si="42"/>
        <v>40410.086426603797</v>
      </c>
      <c r="D421" s="5">
        <f t="shared" si="47"/>
        <v>663688.53128964512</v>
      </c>
      <c r="E421" s="3">
        <f t="shared" si="43"/>
        <v>41480.53320560282</v>
      </c>
      <c r="F421" s="3">
        <f t="shared" si="48"/>
        <v>5074212.733380896</v>
      </c>
      <c r="G421" s="3">
        <f t="shared" si="44"/>
        <v>33828.084889205973</v>
      </c>
    </row>
    <row r="422" spans="1:7" x14ac:dyDescent="0.3">
      <c r="A422" s="12">
        <f t="shared" si="45"/>
        <v>420</v>
      </c>
      <c r="B422" s="3">
        <f t="shared" si="46"/>
        <v>4255516.7337920666</v>
      </c>
      <c r="C422" s="3">
        <f t="shared" si="42"/>
        <v>40282.604953547147</v>
      </c>
      <c r="D422" s="5">
        <f t="shared" si="47"/>
        <v>662618.08451064618</v>
      </c>
      <c r="E422" s="3">
        <f t="shared" si="43"/>
        <v>41413.630281915386</v>
      </c>
      <c r="F422" s="3">
        <f t="shared" si="48"/>
        <v>5081865.1816972932</v>
      </c>
      <c r="G422" s="3">
        <f t="shared" si="44"/>
        <v>33879.10121131529</v>
      </c>
    </row>
    <row r="423" spans="1:7" x14ac:dyDescent="0.3">
      <c r="A423" s="12">
        <f t="shared" si="45"/>
        <v>421</v>
      </c>
      <c r="B423" s="3">
        <f t="shared" si="46"/>
        <v>4249113.2300498346</v>
      </c>
      <c r="C423" s="3">
        <f t="shared" si="42"/>
        <v>40153.334495402494</v>
      </c>
      <c r="D423" s="5">
        <f t="shared" si="47"/>
        <v>661487.05918227788</v>
      </c>
      <c r="E423" s="3">
        <f t="shared" si="43"/>
        <v>41342.941198892368</v>
      </c>
      <c r="F423" s="3">
        <f t="shared" si="48"/>
        <v>5089399.7107678931</v>
      </c>
      <c r="G423" s="3">
        <f t="shared" si="44"/>
        <v>33929.331405119287</v>
      </c>
    </row>
    <row r="424" spans="1:7" x14ac:dyDescent="0.3">
      <c r="A424" s="12">
        <f t="shared" si="45"/>
        <v>422</v>
      </c>
      <c r="B424" s="3">
        <f t="shared" si="46"/>
        <v>4242889.2269595508</v>
      </c>
      <c r="C424" s="3">
        <f t="shared" si="42"/>
        <v>40022.413538729794</v>
      </c>
      <c r="D424" s="5">
        <f t="shared" si="47"/>
        <v>660297.45247878798</v>
      </c>
      <c r="E424" s="3">
        <f t="shared" si="43"/>
        <v>41268.590779924249</v>
      </c>
      <c r="F424" s="3">
        <f t="shared" si="48"/>
        <v>5096813.320561666</v>
      </c>
      <c r="G424" s="3">
        <f t="shared" si="44"/>
        <v>33978.75547041111</v>
      </c>
    </row>
    <row r="425" spans="1:7" x14ac:dyDescent="0.3">
      <c r="A425" s="12">
        <f t="shared" si="45"/>
        <v>423</v>
      </c>
      <c r="B425" s="3">
        <f t="shared" si="46"/>
        <v>4236845.5688912319</v>
      </c>
      <c r="C425" s="3">
        <f t="shared" si="42"/>
        <v>39889.978216607327</v>
      </c>
      <c r="D425" s="5">
        <f t="shared" si="47"/>
        <v>659051.27523759345</v>
      </c>
      <c r="E425" s="3">
        <f t="shared" si="43"/>
        <v>41190.704702349591</v>
      </c>
      <c r="F425" s="3">
        <f t="shared" si="48"/>
        <v>5104103.155871179</v>
      </c>
      <c r="G425" s="3">
        <f t="shared" si="44"/>
        <v>34027.354372474525</v>
      </c>
    </row>
    <row r="426" spans="1:7" x14ac:dyDescent="0.3">
      <c r="A426" s="12">
        <f t="shared" si="45"/>
        <v>424</v>
      </c>
      <c r="B426" s="3">
        <f t="shared" si="46"/>
        <v>4230982.9450470991</v>
      </c>
      <c r="C426" s="3">
        <f t="shared" si="42"/>
        <v>39756.162198063619</v>
      </c>
      <c r="D426" s="5">
        <f t="shared" si="47"/>
        <v>657750.54875185119</v>
      </c>
      <c r="E426" s="3">
        <f t="shared" si="43"/>
        <v>41109.4092969907</v>
      </c>
      <c r="F426" s="3">
        <f t="shared" si="48"/>
        <v>5111266.506201054</v>
      </c>
      <c r="G426" s="3">
        <f t="shared" si="44"/>
        <v>34075.110041340362</v>
      </c>
    </row>
    <row r="427" spans="1:7" x14ac:dyDescent="0.3">
      <c r="A427" s="12">
        <f t="shared" si="45"/>
        <v>425</v>
      </c>
      <c r="B427" s="3">
        <f t="shared" si="46"/>
        <v>4225301.892890376</v>
      </c>
      <c r="C427" s="3">
        <f t="shared" si="42"/>
        <v>39621.096588031927</v>
      </c>
      <c r="D427" s="5">
        <f t="shared" si="47"/>
        <v>656397.30165292404</v>
      </c>
      <c r="E427" s="3">
        <f t="shared" si="43"/>
        <v>41024.831353307753</v>
      </c>
      <c r="F427" s="3">
        <f t="shared" si="48"/>
        <v>5118300.8054567035</v>
      </c>
      <c r="G427" s="3">
        <f t="shared" si="44"/>
        <v>34122.005369711362</v>
      </c>
    </row>
    <row r="428" spans="1:7" x14ac:dyDescent="0.3">
      <c r="A428" s="12">
        <f t="shared" si="45"/>
        <v>426</v>
      </c>
      <c r="B428" s="3">
        <f t="shared" si="46"/>
        <v>4219802.8016720554</v>
      </c>
      <c r="C428" s="3">
        <f t="shared" si="42"/>
        <v>39484.909837566724</v>
      </c>
      <c r="D428" s="5">
        <f t="shared" si="47"/>
        <v>654993.56688764831</v>
      </c>
      <c r="E428" s="3">
        <f t="shared" si="43"/>
        <v>40937.097930478019</v>
      </c>
      <c r="F428" s="3">
        <f t="shared" si="48"/>
        <v>5125203.6314402996</v>
      </c>
      <c r="G428" s="3">
        <f t="shared" si="44"/>
        <v>34168.024209602001</v>
      </c>
    </row>
    <row r="429" spans="1:7" x14ac:dyDescent="0.3">
      <c r="A429" s="12">
        <f t="shared" si="45"/>
        <v>427</v>
      </c>
      <c r="B429" s="3">
        <f t="shared" si="46"/>
        <v>4214485.9160440909</v>
      </c>
      <c r="C429" s="3">
        <f t="shared" si="42"/>
        <v>39347.727664035068</v>
      </c>
      <c r="D429" s="5">
        <f t="shared" si="47"/>
        <v>653541.37879473693</v>
      </c>
      <c r="E429" s="3">
        <f t="shared" si="43"/>
        <v>40846.336174671058</v>
      </c>
      <c r="F429" s="3">
        <f t="shared" si="48"/>
        <v>5131972.7051611757</v>
      </c>
      <c r="G429" s="3">
        <f t="shared" si="44"/>
        <v>34213.151367741171</v>
      </c>
    </row>
    <row r="430" spans="1:7" x14ac:dyDescent="0.3">
      <c r="A430" s="12">
        <f t="shared" si="45"/>
        <v>428</v>
      </c>
      <c r="B430" s="3">
        <f t="shared" si="46"/>
        <v>4209351.3397477968</v>
      </c>
      <c r="C430" s="3">
        <f t="shared" si="42"/>
        <v>39209.672980974923</v>
      </c>
      <c r="D430" s="5">
        <f t="shared" si="47"/>
        <v>652042.7702841009</v>
      </c>
      <c r="E430" s="3">
        <f t="shared" si="43"/>
        <v>40752.673142756306</v>
      </c>
      <c r="F430" s="3">
        <f t="shared" si="48"/>
        <v>5138605.8899681047</v>
      </c>
      <c r="G430" s="3">
        <f t="shared" si="44"/>
        <v>34257.37259978737</v>
      </c>
    </row>
    <row r="431" spans="1:7" x14ac:dyDescent="0.3">
      <c r="A431" s="12">
        <f t="shared" si="45"/>
        <v>429</v>
      </c>
      <c r="B431" s="3">
        <f t="shared" si="46"/>
        <v>4204399.0393666094</v>
      </c>
      <c r="C431" s="3">
        <f t="shared" si="42"/>
        <v>39070.865837292571</v>
      </c>
      <c r="D431" s="5">
        <f t="shared" si="47"/>
        <v>650499.77012231946</v>
      </c>
      <c r="E431" s="3">
        <f t="shared" si="43"/>
        <v>40656.235632644966</v>
      </c>
      <c r="F431" s="3">
        <f t="shared" si="48"/>
        <v>5145101.1905110739</v>
      </c>
      <c r="G431" s="3">
        <f t="shared" si="44"/>
        <v>34300.674603407162</v>
      </c>
    </row>
    <row r="432" spans="1:7" x14ac:dyDescent="0.3">
      <c r="A432" s="12">
        <f t="shared" si="45"/>
        <v>430</v>
      </c>
      <c r="B432" s="3">
        <f t="shared" si="46"/>
        <v>4199628.8481327239</v>
      </c>
      <c r="C432" s="3">
        <f t="shared" si="42"/>
        <v>38931.423365455397</v>
      </c>
      <c r="D432" s="5">
        <f t="shared" si="47"/>
        <v>648914.40032696701</v>
      </c>
      <c r="E432" s="3">
        <f t="shared" si="43"/>
        <v>40557.150020435438</v>
      </c>
      <c r="F432" s="3">
        <f t="shared" si="48"/>
        <v>5151456.7515403116</v>
      </c>
      <c r="G432" s="3">
        <f t="shared" si="44"/>
        <v>34343.045010268746</v>
      </c>
    </row>
    <row r="433" spans="1:7" x14ac:dyDescent="0.3">
      <c r="A433" s="12">
        <f t="shared" si="45"/>
        <v>431</v>
      </c>
      <c r="B433" s="3">
        <f t="shared" si="46"/>
        <v>4195040.4697775375</v>
      </c>
      <c r="C433" s="3">
        <f t="shared" si="42"/>
        <v>38791.459738323014</v>
      </c>
      <c r="D433" s="5">
        <f t="shared" si="47"/>
        <v>647288.67367198691</v>
      </c>
      <c r="E433" s="3">
        <f t="shared" si="43"/>
        <v>40455.542104499182</v>
      </c>
      <c r="F433" s="3">
        <f t="shared" si="48"/>
        <v>5157670.8565504784</v>
      </c>
      <c r="G433" s="3">
        <f t="shared" si="44"/>
        <v>34384.472377003192</v>
      </c>
    </row>
    <row r="434" spans="1:7" x14ac:dyDescent="0.3">
      <c r="A434" s="12">
        <f t="shared" si="45"/>
        <v>432</v>
      </c>
      <c r="B434" s="3">
        <f t="shared" si="46"/>
        <v>4190633.4824162177</v>
      </c>
      <c r="C434" s="3">
        <f t="shared" si="42"/>
        <v>38651.086134248813</v>
      </c>
      <c r="D434" s="5">
        <f t="shared" si="47"/>
        <v>645624.59130581073</v>
      </c>
      <c r="E434" s="3">
        <f t="shared" si="43"/>
        <v>40351.53695661317</v>
      </c>
      <c r="F434" s="3">
        <f t="shared" si="48"/>
        <v>5163741.9262779746</v>
      </c>
      <c r="G434" s="3">
        <f t="shared" si="44"/>
        <v>34424.946175186502</v>
      </c>
    </row>
    <row r="435" spans="1:7" x14ac:dyDescent="0.3">
      <c r="A435" s="12">
        <f t="shared" si="45"/>
        <v>433</v>
      </c>
      <c r="B435" s="3">
        <f t="shared" si="46"/>
        <v>4186407.3424571552</v>
      </c>
      <c r="C435" s="3">
        <f t="shared" si="42"/>
        <v>38510.410710075892</v>
      </c>
      <c r="D435" s="5">
        <f t="shared" si="47"/>
        <v>643924.1404834463</v>
      </c>
      <c r="E435" s="3">
        <f t="shared" si="43"/>
        <v>40245.258780215394</v>
      </c>
      <c r="F435" s="3">
        <f t="shared" si="48"/>
        <v>5169668.5170594007</v>
      </c>
      <c r="G435" s="3">
        <f t="shared" si="44"/>
        <v>34464.456780396009</v>
      </c>
    </row>
    <row r="436" spans="1:7" x14ac:dyDescent="0.3">
      <c r="A436" s="12">
        <f t="shared" si="45"/>
        <v>434</v>
      </c>
      <c r="B436" s="3">
        <f t="shared" si="46"/>
        <v>4182361.3885274753</v>
      </c>
      <c r="C436" s="3">
        <f t="shared" si="42"/>
        <v>38369.538581645633</v>
      </c>
      <c r="D436" s="5">
        <f t="shared" si="47"/>
        <v>642189.29241330677</v>
      </c>
      <c r="E436" s="3">
        <f t="shared" si="43"/>
        <v>40136.830775831673</v>
      </c>
      <c r="F436" s="3">
        <f t="shared" si="48"/>
        <v>5175449.3190592192</v>
      </c>
      <c r="G436" s="3">
        <f t="shared" si="44"/>
        <v>34502.995460394799</v>
      </c>
    </row>
    <row r="437" spans="1:7" x14ac:dyDescent="0.3">
      <c r="A437" s="12">
        <f t="shared" si="45"/>
        <v>435</v>
      </c>
      <c r="B437" s="3">
        <f t="shared" si="46"/>
        <v>4178494.8454062245</v>
      </c>
      <c r="C437" s="3">
        <f t="shared" si="42"/>
        <v>38228.571811433423</v>
      </c>
      <c r="D437" s="5">
        <f t="shared" si="47"/>
        <v>640422.00021912064</v>
      </c>
      <c r="E437" s="3">
        <f t="shared" si="43"/>
        <v>40026.37501369504</v>
      </c>
      <c r="F437" s="3">
        <f t="shared" si="48"/>
        <v>5181083.1543746563</v>
      </c>
      <c r="G437" s="3">
        <f t="shared" si="44"/>
        <v>34540.554362497707</v>
      </c>
    </row>
    <row r="438" spans="1:7" x14ac:dyDescent="0.3">
      <c r="A438" s="12">
        <f t="shared" si="45"/>
        <v>436</v>
      </c>
      <c r="B438" s="3">
        <f t="shared" si="46"/>
        <v>4174806.8279572888</v>
      </c>
      <c r="C438" s="3">
        <f t="shared" si="42"/>
        <v>38087.609402924623</v>
      </c>
      <c r="D438" s="5">
        <f t="shared" si="47"/>
        <v>638624.19701685896</v>
      </c>
      <c r="E438" s="3">
        <f t="shared" si="43"/>
        <v>39914.012313553685</v>
      </c>
      <c r="F438" s="3">
        <f t="shared" si="48"/>
        <v>5186568.9750258541</v>
      </c>
      <c r="G438" s="3">
        <f t="shared" si="44"/>
        <v>34577.126500172366</v>
      </c>
    </row>
    <row r="439" spans="1:7" x14ac:dyDescent="0.3">
      <c r="A439" s="12">
        <f t="shared" si="45"/>
        <v>437</v>
      </c>
      <c r="B439" s="3">
        <f t="shared" si="46"/>
        <v>4171296.3450545366</v>
      </c>
      <c r="C439" s="3">
        <f t="shared" si="42"/>
        <v>37946.747301344403</v>
      </c>
      <c r="D439" s="5">
        <f t="shared" si="47"/>
        <v>636797.79410622991</v>
      </c>
      <c r="E439" s="3">
        <f t="shared" si="43"/>
        <v>39799.862131639369</v>
      </c>
      <c r="F439" s="3">
        <f t="shared" si="48"/>
        <v>5191905.8608392356</v>
      </c>
      <c r="G439" s="3">
        <f t="shared" si="44"/>
        <v>34612.705738928242</v>
      </c>
    </row>
    <row r="440" spans="1:7" x14ac:dyDescent="0.3">
      <c r="A440" s="12">
        <f t="shared" si="45"/>
        <v>438</v>
      </c>
      <c r="B440" s="3">
        <f t="shared" si="46"/>
        <v>4167962.3034921205</v>
      </c>
      <c r="C440" s="3">
        <f t="shared" si="42"/>
        <v>37806.078400357022</v>
      </c>
      <c r="D440" s="5">
        <f t="shared" si="47"/>
        <v>634944.67927593493</v>
      </c>
      <c r="E440" s="3">
        <f t="shared" si="43"/>
        <v>39684.042454745933</v>
      </c>
      <c r="F440" s="3">
        <f t="shared" si="48"/>
        <v>5197093.0172319468</v>
      </c>
      <c r="G440" s="3">
        <f t="shared" si="44"/>
        <v>34647.286781546318</v>
      </c>
    </row>
    <row r="441" spans="1:7" x14ac:dyDescent="0.3">
      <c r="A441" s="12">
        <f t="shared" si="45"/>
        <v>439</v>
      </c>
      <c r="B441" s="3">
        <f t="shared" si="46"/>
        <v>4164803.5118733095</v>
      </c>
      <c r="C441" s="3">
        <f t="shared" si="42"/>
        <v>37665.692554354209</v>
      </c>
      <c r="D441" s="5">
        <f t="shared" si="47"/>
        <v>633066.71522154601</v>
      </c>
      <c r="E441" s="3">
        <f t="shared" si="43"/>
        <v>39566.669701346626</v>
      </c>
      <c r="F441" s="3">
        <f t="shared" si="48"/>
        <v>5202129.7729051458</v>
      </c>
      <c r="G441" s="3">
        <f t="shared" si="44"/>
        <v>34680.865152700972</v>
      </c>
    </row>
    <row r="442" spans="1:7" x14ac:dyDescent="0.3">
      <c r="A442" s="12">
        <f t="shared" si="45"/>
        <v>440</v>
      </c>
      <c r="B442" s="3">
        <f t="shared" si="46"/>
        <v>4161818.6844716561</v>
      </c>
      <c r="C442" s="3">
        <f t="shared" si="42"/>
        <v>37525.676595957426</v>
      </c>
      <c r="D442" s="5">
        <f t="shared" si="47"/>
        <v>631165.73807455355</v>
      </c>
      <c r="E442" s="3">
        <f t="shared" si="43"/>
        <v>39447.858629659597</v>
      </c>
      <c r="F442" s="3">
        <f t="shared" si="48"/>
        <v>5207015.5774537912</v>
      </c>
      <c r="G442" s="3">
        <f t="shared" si="44"/>
        <v>34713.437183025279</v>
      </c>
    </row>
    <row r="443" spans="1:7" x14ac:dyDescent="0.3">
      <c r="A443" s="12">
        <f t="shared" si="45"/>
        <v>441</v>
      </c>
      <c r="B443" s="3">
        <f t="shared" si="46"/>
        <v>4159006.4450587239</v>
      </c>
      <c r="C443" s="3">
        <f t="shared" si="42"/>
        <v>37386.114358365303</v>
      </c>
      <c r="D443" s="5">
        <f t="shared" si="47"/>
        <v>629243.5560408514</v>
      </c>
      <c r="E443" s="3">
        <f t="shared" si="43"/>
        <v>39327.722252553212</v>
      </c>
      <c r="F443" s="3">
        <f t="shared" si="48"/>
        <v>5211749.9989004256</v>
      </c>
      <c r="G443" s="3">
        <f t="shared" si="44"/>
        <v>34744.999992669509</v>
      </c>
    </row>
    <row r="444" spans="1:7" x14ac:dyDescent="0.3">
      <c r="A444" s="12">
        <f t="shared" si="45"/>
        <v>442</v>
      </c>
      <c r="B444" s="3">
        <f t="shared" si="46"/>
        <v>4156365.3306930279</v>
      </c>
      <c r="C444" s="3">
        <f t="shared" si="42"/>
        <v>37247.086702185537</v>
      </c>
      <c r="D444" s="5">
        <f t="shared" si="47"/>
        <v>627301.94814666349</v>
      </c>
      <c r="E444" s="3">
        <f t="shared" si="43"/>
        <v>39206.371759166468</v>
      </c>
      <c r="F444" s="3">
        <f t="shared" si="48"/>
        <v>5216332.7211603094</v>
      </c>
      <c r="G444" s="3">
        <f t="shared" si="44"/>
        <v>34775.551474402062</v>
      </c>
    </row>
    <row r="445" spans="1:7" x14ac:dyDescent="0.3">
      <c r="A445" s="12">
        <f t="shared" si="45"/>
        <v>443</v>
      </c>
      <c r="B445" s="3">
        <f t="shared" si="46"/>
        <v>4153893.7954652444</v>
      </c>
      <c r="C445" s="3">
        <f t="shared" si="42"/>
        <v>37108.671546399215</v>
      </c>
      <c r="D445" s="5">
        <f t="shared" si="47"/>
        <v>625342.66308968258</v>
      </c>
      <c r="E445" s="3">
        <f t="shared" si="43"/>
        <v>39083.916443105161</v>
      </c>
      <c r="F445" s="3">
        <f t="shared" si="48"/>
        <v>5220763.5414450737</v>
      </c>
      <c r="G445" s="3">
        <f t="shared" si="44"/>
        <v>34805.090276300492</v>
      </c>
    </row>
    <row r="446" spans="1:7" x14ac:dyDescent="0.3">
      <c r="A446" s="12">
        <f t="shared" si="45"/>
        <v>444</v>
      </c>
      <c r="B446" s="3">
        <f t="shared" si="46"/>
        <v>4151590.2141951458</v>
      </c>
      <c r="C446" s="3">
        <f t="shared" si="42"/>
        <v>36970.943903115069</v>
      </c>
      <c r="D446" s="5">
        <f t="shared" si="47"/>
        <v>623367.41819297662</v>
      </c>
      <c r="E446" s="3">
        <f t="shared" si="43"/>
        <v>38960.463637061039</v>
      </c>
      <c r="F446" s="3">
        <f t="shared" si="48"/>
        <v>5225042.3676118776</v>
      </c>
      <c r="G446" s="3">
        <f t="shared" si="44"/>
        <v>34833.615784079186</v>
      </c>
    </row>
    <row r="447" spans="1:7" x14ac:dyDescent="0.3">
      <c r="A447" s="12">
        <f t="shared" si="45"/>
        <v>445</v>
      </c>
      <c r="B447" s="3">
        <f t="shared" si="46"/>
        <v>4149452.8860761099</v>
      </c>
      <c r="C447" s="3">
        <f t="shared" si="42"/>
        <v>36833.975915781892</v>
      </c>
      <c r="D447" s="5">
        <f t="shared" si="47"/>
        <v>621377.89845903066</v>
      </c>
      <c r="E447" s="3">
        <f t="shared" si="43"/>
        <v>38836.118653689417</v>
      </c>
      <c r="F447" s="3">
        <f t="shared" si="48"/>
        <v>5229169.2154648602</v>
      </c>
      <c r="G447" s="3">
        <f t="shared" si="44"/>
        <v>34861.128103099072</v>
      </c>
    </row>
    <row r="448" spans="1:7" x14ac:dyDescent="0.3">
      <c r="A448" s="12">
        <f t="shared" si="45"/>
        <v>446</v>
      </c>
      <c r="B448" s="3">
        <f t="shared" si="46"/>
        <v>4147480.0382634276</v>
      </c>
      <c r="C448" s="3">
        <f t="shared" si="42"/>
        <v>36697.836900538328</v>
      </c>
      <c r="D448" s="5">
        <f t="shared" si="47"/>
        <v>619375.75572112319</v>
      </c>
      <c r="E448" s="3">
        <f t="shared" si="43"/>
        <v>38710.984732570199</v>
      </c>
      <c r="F448" s="3">
        <f t="shared" si="48"/>
        <v>5233144.2060154509</v>
      </c>
      <c r="G448" s="3">
        <f t="shared" si="44"/>
        <v>34887.628040103009</v>
      </c>
    </row>
    <row r="449" spans="1:7" x14ac:dyDescent="0.3">
      <c r="A449" s="12">
        <f t="shared" si="45"/>
        <v>447</v>
      </c>
      <c r="B449" s="3">
        <f t="shared" si="46"/>
        <v>4145669.8294029925</v>
      </c>
      <c r="C449" s="3">
        <f t="shared" si="42"/>
        <v>36562.593390390786</v>
      </c>
      <c r="D449" s="5">
        <f t="shared" si="47"/>
        <v>617362.60788909125</v>
      </c>
      <c r="E449" s="3">
        <f t="shared" si="43"/>
        <v>38585.162993068203</v>
      </c>
      <c r="F449" s="3">
        <f t="shared" si="48"/>
        <v>5236967.5627079178</v>
      </c>
      <c r="G449" s="3">
        <f t="shared" si="44"/>
        <v>34913.117084719452</v>
      </c>
    </row>
    <row r="450" spans="1:7" x14ac:dyDescent="0.3">
      <c r="A450" s="12">
        <f t="shared" si="45"/>
        <v>448</v>
      </c>
      <c r="B450" s="3">
        <f t="shared" si="46"/>
        <v>4144020.353097321</v>
      </c>
      <c r="C450" s="3">
        <f t="shared" ref="C450:C513" si="49">_b*B450*D450/_N*_dt</f>
        <v>36428.309181922617</v>
      </c>
      <c r="D450" s="5">
        <f t="shared" si="47"/>
        <v>615340.03828641376</v>
      </c>
      <c r="E450" s="3">
        <f t="shared" ref="E450:E513" si="50">_g*D450*_dt</f>
        <v>38458.75239290086</v>
      </c>
      <c r="F450" s="3">
        <f t="shared" si="48"/>
        <v>5240639.6086162664</v>
      </c>
      <c r="G450" s="3">
        <f t="shared" ref="G450:G513" si="51">_d*F450*_dt</f>
        <v>34937.59739077511</v>
      </c>
    </row>
    <row r="451" spans="1:7" x14ac:dyDescent="0.3">
      <c r="A451" s="12">
        <f t="shared" ref="A451:A514" si="52">A450+_dt</f>
        <v>449</v>
      </c>
      <c r="B451" s="3">
        <f t="shared" si="46"/>
        <v>4142529.6413061735</v>
      </c>
      <c r="C451" s="3">
        <f t="shared" si="49"/>
        <v>36295.045384249679</v>
      </c>
      <c r="D451" s="5">
        <f t="shared" si="47"/>
        <v>613309.59507543547</v>
      </c>
      <c r="E451" s="3">
        <f t="shared" si="50"/>
        <v>38331.849692214717</v>
      </c>
      <c r="F451" s="3">
        <f t="shared" si="48"/>
        <v>5244160.7636183919</v>
      </c>
      <c r="G451" s="3">
        <f t="shared" si="51"/>
        <v>34961.071757455946</v>
      </c>
    </row>
    <row r="452" spans="1:7" x14ac:dyDescent="0.3">
      <c r="A452" s="12">
        <f t="shared" si="52"/>
        <v>450</v>
      </c>
      <c r="B452" s="3">
        <f t="shared" ref="B452:B515" si="53">B451-C451+G451</f>
        <v>4141195.6676793797</v>
      </c>
      <c r="C452" s="3">
        <f t="shared" si="49"/>
        <v>36162.860469950458</v>
      </c>
      <c r="D452" s="5">
        <f t="shared" ref="D452:D515" si="54">D451-E451+C451</f>
        <v>611272.79076747037</v>
      </c>
      <c r="E452" s="3">
        <f t="shared" si="50"/>
        <v>38204.549422966898</v>
      </c>
      <c r="F452" s="3">
        <f t="shared" ref="F452:F515" si="55">F451+E451-G451</f>
        <v>5247531.5415531499</v>
      </c>
      <c r="G452" s="3">
        <f t="shared" si="51"/>
        <v>34983.543610354332</v>
      </c>
    </row>
    <row r="453" spans="1:7" x14ac:dyDescent="0.3">
      <c r="A453" s="12">
        <f t="shared" si="52"/>
        <v>451</v>
      </c>
      <c r="B453" s="3">
        <f t="shared" si="53"/>
        <v>4140016.3508197838</v>
      </c>
      <c r="C453" s="3">
        <f t="shared" si="49"/>
        <v>36031.810327711311</v>
      </c>
      <c r="D453" s="5">
        <f t="shared" si="54"/>
        <v>609231.10181445396</v>
      </c>
      <c r="E453" s="3">
        <f t="shared" si="50"/>
        <v>38076.943863403372</v>
      </c>
      <c r="F453" s="3">
        <f t="shared" si="55"/>
        <v>5250752.5473657632</v>
      </c>
      <c r="G453" s="3">
        <f t="shared" si="51"/>
        <v>35005.016982438421</v>
      </c>
    </row>
    <row r="454" spans="1:7" x14ac:dyDescent="0.3">
      <c r="A454" s="12">
        <f t="shared" si="52"/>
        <v>452</v>
      </c>
      <c r="B454" s="3">
        <f t="shared" si="53"/>
        <v>4138989.5574745107</v>
      </c>
      <c r="C454" s="3">
        <f t="shared" si="49"/>
        <v>35901.948316440634</v>
      </c>
      <c r="D454" s="5">
        <f t="shared" si="54"/>
        <v>607185.96827876184</v>
      </c>
      <c r="E454" s="3">
        <f t="shared" si="50"/>
        <v>37949.123017422615</v>
      </c>
      <c r="F454" s="3">
        <f t="shared" si="55"/>
        <v>5253824.4742467282</v>
      </c>
      <c r="G454" s="3">
        <f t="shared" si="51"/>
        <v>35025.496494978193</v>
      </c>
    </row>
    <row r="455" spans="1:7" x14ac:dyDescent="0.3">
      <c r="A455" s="12">
        <f t="shared" si="52"/>
        <v>453</v>
      </c>
      <c r="B455" s="3">
        <f t="shared" si="53"/>
        <v>4138113.1056530485</v>
      </c>
      <c r="C455" s="3">
        <f t="shared" si="49"/>
        <v>35773.325320618365</v>
      </c>
      <c r="D455" s="5">
        <f t="shared" si="54"/>
        <v>605138.7935777799</v>
      </c>
      <c r="E455" s="3">
        <f t="shared" si="50"/>
        <v>37821.174598611244</v>
      </c>
      <c r="F455" s="3">
        <f t="shared" si="55"/>
        <v>5256748.1007691734</v>
      </c>
      <c r="G455" s="3">
        <f t="shared" si="51"/>
        <v>35044.987338461156</v>
      </c>
    </row>
    <row r="456" spans="1:7" x14ac:dyDescent="0.3">
      <c r="A456" s="12">
        <f t="shared" si="52"/>
        <v>454</v>
      </c>
      <c r="B456" s="3">
        <f t="shared" si="53"/>
        <v>4137384.7676708912</v>
      </c>
      <c r="C456" s="3">
        <f t="shared" si="49"/>
        <v>35645.989806659891</v>
      </c>
      <c r="D456" s="5">
        <f t="shared" si="54"/>
        <v>603090.94429978705</v>
      </c>
      <c r="E456" s="3">
        <f t="shared" si="50"/>
        <v>37693.184018736691</v>
      </c>
      <c r="F456" s="3">
        <f t="shared" si="55"/>
        <v>5259524.2880293233</v>
      </c>
      <c r="G456" s="3">
        <f t="shared" si="51"/>
        <v>35063.495253528825</v>
      </c>
    </row>
    <row r="457" spans="1:7" x14ac:dyDescent="0.3">
      <c r="A457" s="12">
        <f t="shared" si="52"/>
        <v>455</v>
      </c>
      <c r="B457" s="3">
        <f t="shared" si="53"/>
        <v>4136802.2731177602</v>
      </c>
      <c r="C457" s="3">
        <f t="shared" si="49"/>
        <v>35519.987880086606</v>
      </c>
      <c r="D457" s="5">
        <f t="shared" si="54"/>
        <v>601043.75008771021</v>
      </c>
      <c r="E457" s="3">
        <f t="shared" si="50"/>
        <v>37565.234380481888</v>
      </c>
      <c r="F457" s="3">
        <f t="shared" si="55"/>
        <v>5262153.9767945316</v>
      </c>
      <c r="G457" s="3">
        <f t="shared" si="51"/>
        <v>35081.026511963544</v>
      </c>
    </row>
    <row r="458" spans="1:7" x14ac:dyDescent="0.3">
      <c r="A458" s="12">
        <f t="shared" si="52"/>
        <v>456</v>
      </c>
      <c r="B458" s="3">
        <f t="shared" si="53"/>
        <v>4136363.3117496371</v>
      </c>
      <c r="C458" s="3">
        <f t="shared" si="49"/>
        <v>35395.363343307181</v>
      </c>
      <c r="D458" s="5">
        <f t="shared" si="54"/>
        <v>598998.50358731498</v>
      </c>
      <c r="E458" s="3">
        <f t="shared" si="50"/>
        <v>37437.406474207186</v>
      </c>
      <c r="F458" s="3">
        <f t="shared" si="55"/>
        <v>5264638.1846630499</v>
      </c>
      <c r="G458" s="3">
        <f t="shared" si="51"/>
        <v>35097.58789775367</v>
      </c>
    </row>
    <row r="459" spans="1:7" x14ac:dyDescent="0.3">
      <c r="A459" s="12">
        <f t="shared" si="52"/>
        <v>457</v>
      </c>
      <c r="B459" s="3">
        <f t="shared" si="53"/>
        <v>4136065.5363040837</v>
      </c>
      <c r="C459" s="3">
        <f t="shared" si="49"/>
        <v>35272.157753826417</v>
      </c>
      <c r="D459" s="5">
        <f t="shared" si="54"/>
        <v>596956.46045641496</v>
      </c>
      <c r="E459" s="3">
        <f t="shared" si="50"/>
        <v>37309.778778525935</v>
      </c>
      <c r="F459" s="3">
        <f t="shared" si="55"/>
        <v>5266978.0032395041</v>
      </c>
      <c r="G459" s="3">
        <f t="shared" si="51"/>
        <v>35113.186688263362</v>
      </c>
    </row>
    <row r="460" spans="1:7" x14ac:dyDescent="0.3">
      <c r="A460" s="12">
        <f t="shared" si="52"/>
        <v>458</v>
      </c>
      <c r="B460" s="3">
        <f t="shared" si="53"/>
        <v>4135906.5652385205</v>
      </c>
      <c r="C460" s="3">
        <f t="shared" si="49"/>
        <v>35150.410482710191</v>
      </c>
      <c r="D460" s="5">
        <f t="shared" si="54"/>
        <v>594918.83943171555</v>
      </c>
      <c r="E460" s="3">
        <f t="shared" si="50"/>
        <v>37182.427464482222</v>
      </c>
      <c r="F460" s="3">
        <f t="shared" si="55"/>
        <v>5269174.5953297671</v>
      </c>
      <c r="G460" s="3">
        <f t="shared" si="51"/>
        <v>35127.830635531784</v>
      </c>
    </row>
    <row r="461" spans="1:7" x14ac:dyDescent="0.3">
      <c r="A461" s="12">
        <f t="shared" si="52"/>
        <v>459</v>
      </c>
      <c r="B461" s="3">
        <f t="shared" si="53"/>
        <v>4135883.9853913421</v>
      </c>
      <c r="C461" s="3">
        <f t="shared" si="49"/>
        <v>35030.158773146883</v>
      </c>
      <c r="D461" s="5">
        <f t="shared" si="54"/>
        <v>592886.82244994352</v>
      </c>
      <c r="E461" s="3">
        <f t="shared" si="50"/>
        <v>37055.42640312147</v>
      </c>
      <c r="F461" s="3">
        <f t="shared" si="55"/>
        <v>5271229.1921587177</v>
      </c>
      <c r="G461" s="3">
        <f t="shared" si="51"/>
        <v>35141.52794772479</v>
      </c>
    </row>
    <row r="462" spans="1:7" x14ac:dyDescent="0.3">
      <c r="A462" s="12">
        <f t="shared" si="52"/>
        <v>460</v>
      </c>
      <c r="B462" s="3">
        <f t="shared" si="53"/>
        <v>4135995.3545659198</v>
      </c>
      <c r="C462" s="3">
        <f t="shared" si="49"/>
        <v>34911.437798956977</v>
      </c>
      <c r="D462" s="5">
        <f t="shared" si="54"/>
        <v>590861.55481996899</v>
      </c>
      <c r="E462" s="3">
        <f t="shared" si="50"/>
        <v>36928.847176248062</v>
      </c>
      <c r="F462" s="3">
        <f t="shared" si="55"/>
        <v>5273143.090614114</v>
      </c>
      <c r="G462" s="3">
        <f t="shared" si="51"/>
        <v>35154.28727076076</v>
      </c>
    </row>
    <row r="463" spans="1:7" x14ac:dyDescent="0.3">
      <c r="A463" s="12">
        <f t="shared" si="52"/>
        <v>461</v>
      </c>
      <c r="B463" s="3">
        <f t="shared" si="53"/>
        <v>4136238.2040377236</v>
      </c>
      <c r="C463" s="3">
        <f t="shared" si="49"/>
        <v>34794.280722913565</v>
      </c>
      <c r="D463" s="5">
        <f t="shared" si="54"/>
        <v>588844.14544267789</v>
      </c>
      <c r="E463" s="3">
        <f t="shared" si="50"/>
        <v>36802.759090167368</v>
      </c>
      <c r="F463" s="3">
        <f t="shared" si="55"/>
        <v>5274917.6505196011</v>
      </c>
      <c r="G463" s="3">
        <f t="shared" si="51"/>
        <v>35166.117670130676</v>
      </c>
    </row>
    <row r="464" spans="1:7" x14ac:dyDescent="0.3">
      <c r="A464" s="12">
        <f t="shared" si="52"/>
        <v>462</v>
      </c>
      <c r="B464" s="3">
        <f t="shared" si="53"/>
        <v>4136610.0409849402</v>
      </c>
      <c r="C464" s="3">
        <f t="shared" si="49"/>
        <v>34678.718754747068</v>
      </c>
      <c r="D464" s="5">
        <f t="shared" si="54"/>
        <v>586835.66707542411</v>
      </c>
      <c r="E464" s="3">
        <f t="shared" si="50"/>
        <v>36677.229192214007</v>
      </c>
      <c r="F464" s="3">
        <f t="shared" si="55"/>
        <v>5276554.2919396376</v>
      </c>
      <c r="G464" s="3">
        <f t="shared" si="51"/>
        <v>35177.028612930917</v>
      </c>
    </row>
    <row r="465" spans="1:7" x14ac:dyDescent="0.3">
      <c r="A465" s="12">
        <f t="shared" si="52"/>
        <v>463</v>
      </c>
      <c r="B465" s="3">
        <f t="shared" si="53"/>
        <v>4137108.3508431241</v>
      </c>
      <c r="C465" s="3">
        <f t="shared" si="49"/>
        <v>34564.78120871773</v>
      </c>
      <c r="D465" s="5">
        <f t="shared" si="54"/>
        <v>584837.1566379572</v>
      </c>
      <c r="E465" s="3">
        <f t="shared" si="50"/>
        <v>36552.322289872325</v>
      </c>
      <c r="F465" s="3">
        <f t="shared" si="55"/>
        <v>5278054.4925189205</v>
      </c>
      <c r="G465" s="3">
        <f t="shared" si="51"/>
        <v>35187.02995012614</v>
      </c>
    </row>
    <row r="466" spans="1:7" x14ac:dyDescent="0.3">
      <c r="A466" s="12">
        <f t="shared" si="52"/>
        <v>464</v>
      </c>
      <c r="B466" s="3">
        <f t="shared" si="53"/>
        <v>4137730.5995845324</v>
      </c>
      <c r="C466" s="3">
        <f t="shared" si="49"/>
        <v>34452.495560649477</v>
      </c>
      <c r="D466" s="5">
        <f t="shared" si="54"/>
        <v>582849.6155568026</v>
      </c>
      <c r="E466" s="3">
        <f t="shared" si="50"/>
        <v>36428.100972300163</v>
      </c>
      <c r="F466" s="3">
        <f t="shared" si="55"/>
        <v>5279419.7848586664</v>
      </c>
      <c r="G466" s="3">
        <f t="shared" si="51"/>
        <v>35196.131899057778</v>
      </c>
    </row>
    <row r="467" spans="1:7" x14ac:dyDescent="0.3">
      <c r="A467" s="12">
        <f t="shared" si="52"/>
        <v>465</v>
      </c>
      <c r="B467" s="3">
        <f t="shared" si="53"/>
        <v>4138474.235922941</v>
      </c>
      <c r="C467" s="3">
        <f t="shared" si="49"/>
        <v>34341.887504327889</v>
      </c>
      <c r="D467" s="5">
        <f t="shared" si="54"/>
        <v>580874.01014515187</v>
      </c>
      <c r="E467" s="3">
        <f t="shared" si="50"/>
        <v>36304.625634071992</v>
      </c>
      <c r="F467" s="3">
        <f t="shared" si="55"/>
        <v>5280651.7539319089</v>
      </c>
      <c r="G467" s="3">
        <f t="shared" si="51"/>
        <v>35204.34502621273</v>
      </c>
    </row>
    <row r="468" spans="1:7" x14ac:dyDescent="0.3">
      <c r="A468" s="12">
        <f t="shared" si="52"/>
        <v>466</v>
      </c>
      <c r="B468" s="3">
        <f t="shared" si="53"/>
        <v>4139336.6934448257</v>
      </c>
      <c r="C468" s="3">
        <f t="shared" si="49"/>
        <v>34232.981007174232</v>
      </c>
      <c r="D468" s="5">
        <f t="shared" si="54"/>
        <v>578911.2720154078</v>
      </c>
      <c r="E468" s="3">
        <f t="shared" si="50"/>
        <v>36181.954500962987</v>
      </c>
      <c r="F468" s="3">
        <f t="shared" si="55"/>
        <v>5281752.0345397685</v>
      </c>
      <c r="G468" s="3">
        <f t="shared" si="51"/>
        <v>35211.680230265127</v>
      </c>
    </row>
    <row r="469" spans="1:7" x14ac:dyDescent="0.3">
      <c r="A469" s="12">
        <f t="shared" si="52"/>
        <v>467</v>
      </c>
      <c r="B469" s="3">
        <f t="shared" si="53"/>
        <v>4140315.3926679166</v>
      </c>
      <c r="C469" s="3">
        <f t="shared" si="49"/>
        <v>34125.79836511601</v>
      </c>
      <c r="D469" s="5">
        <f t="shared" si="54"/>
        <v>576962.29852161906</v>
      </c>
      <c r="E469" s="3">
        <f t="shared" si="50"/>
        <v>36060.143657601191</v>
      </c>
      <c r="F469" s="3">
        <f t="shared" si="55"/>
        <v>5282722.308810466</v>
      </c>
      <c r="G469" s="3">
        <f t="shared" si="51"/>
        <v>35218.148725403109</v>
      </c>
    </row>
    <row r="470" spans="1:7" x14ac:dyDescent="0.3">
      <c r="A470" s="12">
        <f t="shared" si="52"/>
        <v>468</v>
      </c>
      <c r="B470" s="3">
        <f t="shared" si="53"/>
        <v>4141407.7430282035</v>
      </c>
      <c r="C470" s="3">
        <f t="shared" si="49"/>
        <v>34020.360256582775</v>
      </c>
      <c r="D470" s="5">
        <f t="shared" si="54"/>
        <v>575027.95322913385</v>
      </c>
      <c r="E470" s="3">
        <f t="shared" si="50"/>
        <v>35939.247076820866</v>
      </c>
      <c r="F470" s="3">
        <f t="shared" si="55"/>
        <v>5283564.3037426639</v>
      </c>
      <c r="G470" s="3">
        <f t="shared" si="51"/>
        <v>35223.762024951095</v>
      </c>
    </row>
    <row r="471" spans="1:7" x14ac:dyDescent="0.3">
      <c r="A471" s="12">
        <f t="shared" si="52"/>
        <v>469</v>
      </c>
      <c r="B471" s="3">
        <f t="shared" si="53"/>
        <v>4142611.1447965717</v>
      </c>
      <c r="C471" s="3">
        <f t="shared" si="49"/>
        <v>33916.685795563571</v>
      </c>
      <c r="D471" s="5">
        <f t="shared" si="54"/>
        <v>573109.06640889577</v>
      </c>
      <c r="E471" s="3">
        <f t="shared" si="50"/>
        <v>35819.316650555986</v>
      </c>
      <c r="F471" s="3">
        <f t="shared" si="55"/>
        <v>5284279.7887945333</v>
      </c>
      <c r="G471" s="3">
        <f t="shared" si="51"/>
        <v>35228.531925296891</v>
      </c>
    </row>
    <row r="472" spans="1:7" x14ac:dyDescent="0.3">
      <c r="A472" s="12">
        <f t="shared" si="52"/>
        <v>470</v>
      </c>
      <c r="B472" s="3">
        <f t="shared" si="53"/>
        <v>4143922.9909263048</v>
      </c>
      <c r="C472" s="3">
        <f t="shared" si="49"/>
        <v>33814.79258366979</v>
      </c>
      <c r="D472" s="5">
        <f t="shared" si="54"/>
        <v>571206.43555390346</v>
      </c>
      <c r="E472" s="3">
        <f t="shared" si="50"/>
        <v>35700.402222118966</v>
      </c>
      <c r="F472" s="3">
        <f t="shared" si="55"/>
        <v>5284870.5735197924</v>
      </c>
      <c r="G472" s="3">
        <f t="shared" si="51"/>
        <v>35232.470490131949</v>
      </c>
    </row>
    <row r="473" spans="1:7" x14ac:dyDescent="0.3">
      <c r="A473" s="12">
        <f t="shared" si="52"/>
        <v>471</v>
      </c>
      <c r="B473" s="3">
        <f t="shared" si="53"/>
        <v>4145340.6688327668</v>
      </c>
      <c r="C473" s="3">
        <f t="shared" si="49"/>
        <v>33714.696761154177</v>
      </c>
      <c r="D473" s="5">
        <f t="shared" si="54"/>
        <v>569320.8259154543</v>
      </c>
      <c r="E473" s="3">
        <f t="shared" si="50"/>
        <v>35582.551619715894</v>
      </c>
      <c r="F473" s="3">
        <f t="shared" si="55"/>
        <v>5285338.5052517802</v>
      </c>
      <c r="G473" s="3">
        <f t="shared" si="51"/>
        <v>35235.590035011868</v>
      </c>
    </row>
    <row r="474" spans="1:7" x14ac:dyDescent="0.3">
      <c r="A474" s="12">
        <f t="shared" si="52"/>
        <v>472</v>
      </c>
      <c r="B474" s="3">
        <f t="shared" si="53"/>
        <v>4146861.5621066247</v>
      </c>
      <c r="C474" s="3">
        <f t="shared" si="49"/>
        <v>33616.413056843303</v>
      </c>
      <c r="D474" s="5">
        <f t="shared" si="54"/>
        <v>567452.97105689265</v>
      </c>
      <c r="E474" s="3">
        <f t="shared" si="50"/>
        <v>35465.810691055791</v>
      </c>
      <c r="F474" s="3">
        <f t="shared" si="55"/>
        <v>5285685.4668364841</v>
      </c>
      <c r="G474" s="3">
        <f t="shared" si="51"/>
        <v>35237.903112243228</v>
      </c>
    </row>
    <row r="475" spans="1:7" x14ac:dyDescent="0.3">
      <c r="A475" s="12">
        <f t="shared" si="52"/>
        <v>473</v>
      </c>
      <c r="B475" s="3">
        <f t="shared" si="53"/>
        <v>4148483.0521620247</v>
      </c>
      <c r="C475" s="3">
        <f t="shared" si="49"/>
        <v>33519.954836946687</v>
      </c>
      <c r="D475" s="5">
        <f t="shared" si="54"/>
        <v>565603.57342268014</v>
      </c>
      <c r="E475" s="3">
        <f t="shared" si="50"/>
        <v>35350.223338917509</v>
      </c>
      <c r="F475" s="3">
        <f t="shared" si="55"/>
        <v>5285913.3744152971</v>
      </c>
      <c r="G475" s="3">
        <f t="shared" si="51"/>
        <v>35239.422496101979</v>
      </c>
    </row>
    <row r="476" spans="1:7" x14ac:dyDescent="0.3">
      <c r="A476" s="12">
        <f t="shared" si="52"/>
        <v>474</v>
      </c>
      <c r="B476" s="3">
        <f t="shared" si="53"/>
        <v>4150202.5198211796</v>
      </c>
      <c r="C476" s="3">
        <f t="shared" si="49"/>
        <v>33425.334152712028</v>
      </c>
      <c r="D476" s="5">
        <f t="shared" si="54"/>
        <v>563773.30492070934</v>
      </c>
      <c r="E476" s="3">
        <f t="shared" si="50"/>
        <v>35235.831557544334</v>
      </c>
      <c r="F476" s="3">
        <f t="shared" si="55"/>
        <v>5286024.1752581131</v>
      </c>
      <c r="G476" s="3">
        <f t="shared" si="51"/>
        <v>35240.161168387422</v>
      </c>
    </row>
    <row r="477" spans="1:7" x14ac:dyDescent="0.3">
      <c r="A477" s="12">
        <f t="shared" si="52"/>
        <v>475</v>
      </c>
      <c r="B477" s="3">
        <f t="shared" si="53"/>
        <v>4152017.3468368552</v>
      </c>
      <c r="C477" s="3">
        <f t="shared" si="49"/>
        <v>33332.561786900893</v>
      </c>
      <c r="D477" s="5">
        <f t="shared" si="54"/>
        <v>561962.80751587707</v>
      </c>
      <c r="E477" s="3">
        <f t="shared" si="50"/>
        <v>35122.675469742317</v>
      </c>
      <c r="F477" s="3">
        <f t="shared" si="55"/>
        <v>5286019.8456472699</v>
      </c>
      <c r="G477" s="3">
        <f t="shared" si="51"/>
        <v>35240.132304315135</v>
      </c>
    </row>
    <row r="478" spans="1:7" x14ac:dyDescent="0.3">
      <c r="A478" s="12">
        <f t="shared" si="52"/>
        <v>476</v>
      </c>
      <c r="B478" s="3">
        <f t="shared" si="53"/>
        <v>4153924.9173542694</v>
      </c>
      <c r="C478" s="3">
        <f t="shared" si="49"/>
        <v>33241.64729906444</v>
      </c>
      <c r="D478" s="5">
        <f t="shared" si="54"/>
        <v>560172.69383303565</v>
      </c>
      <c r="E478" s="3">
        <f t="shared" si="50"/>
        <v>35010.793364564728</v>
      </c>
      <c r="F478" s="3">
        <f t="shared" si="55"/>
        <v>5285902.3888126966</v>
      </c>
      <c r="G478" s="3">
        <f t="shared" si="51"/>
        <v>35239.34925875131</v>
      </c>
    </row>
    <row r="479" spans="1:7" x14ac:dyDescent="0.3">
      <c r="A479" s="12">
        <f t="shared" si="52"/>
        <v>477</v>
      </c>
      <c r="B479" s="3">
        <f t="shared" si="53"/>
        <v>4155922.6193139562</v>
      </c>
      <c r="C479" s="3">
        <f t="shared" si="49"/>
        <v>33152.599069603726</v>
      </c>
      <c r="D479" s="5">
        <f t="shared" si="54"/>
        <v>558403.54776753532</v>
      </c>
      <c r="E479" s="3">
        <f t="shared" si="50"/>
        <v>34900.221735470957</v>
      </c>
      <c r="F479" s="3">
        <f t="shared" si="55"/>
        <v>5285673.8329185098</v>
      </c>
      <c r="G479" s="3">
        <f t="shared" si="51"/>
        <v>35237.825552790069</v>
      </c>
    </row>
    <row r="480" spans="1:7" x14ac:dyDescent="0.3">
      <c r="A480" s="12">
        <f t="shared" si="52"/>
        <v>478</v>
      </c>
      <c r="B480" s="3">
        <f t="shared" si="53"/>
        <v>4158007.8457971425</v>
      </c>
      <c r="C480" s="3">
        <f t="shared" si="49"/>
        <v>33065.424342602892</v>
      </c>
      <c r="D480" s="5">
        <f t="shared" si="54"/>
        <v>556655.92510166811</v>
      </c>
      <c r="E480" s="3">
        <f t="shared" si="50"/>
        <v>34790.995318854257</v>
      </c>
      <c r="F480" s="3">
        <f t="shared" si="55"/>
        <v>5285336.2291011903</v>
      </c>
      <c r="G480" s="3">
        <f t="shared" si="51"/>
        <v>35235.574860674606</v>
      </c>
    </row>
    <row r="481" spans="1:7" x14ac:dyDescent="0.3">
      <c r="A481" s="12">
        <f t="shared" si="52"/>
        <v>479</v>
      </c>
      <c r="B481" s="3">
        <f t="shared" si="53"/>
        <v>4160177.9963152143</v>
      </c>
      <c r="C481" s="3">
        <f t="shared" si="49"/>
        <v>32980.129267428121</v>
      </c>
      <c r="D481" s="5">
        <f t="shared" si="54"/>
        <v>554930.35412541672</v>
      </c>
      <c r="E481" s="3">
        <f t="shared" si="50"/>
        <v>34683.147132838545</v>
      </c>
      <c r="F481" s="3">
        <f t="shared" si="55"/>
        <v>5284891.6495593702</v>
      </c>
      <c r="G481" s="3">
        <f t="shared" si="51"/>
        <v>35232.610997062468</v>
      </c>
    </row>
    <row r="482" spans="1:7" x14ac:dyDescent="0.3">
      <c r="A482" s="12">
        <f t="shared" si="52"/>
        <v>480</v>
      </c>
      <c r="B482" s="3">
        <f t="shared" si="53"/>
        <v>4162430.4780448489</v>
      </c>
      <c r="C482" s="3">
        <f t="shared" si="49"/>
        <v>32896.718939088802</v>
      </c>
      <c r="D482" s="5">
        <f t="shared" si="54"/>
        <v>553227.3362600063</v>
      </c>
      <c r="E482" s="3">
        <f t="shared" si="50"/>
        <v>34576.708516250394</v>
      </c>
      <c r="F482" s="3">
        <f t="shared" si="55"/>
        <v>5284342.1856951462</v>
      </c>
      <c r="G482" s="3">
        <f t="shared" si="51"/>
        <v>35228.947904634311</v>
      </c>
    </row>
    <row r="483" spans="1:7" x14ac:dyDescent="0.3">
      <c r="A483" s="12">
        <f t="shared" si="52"/>
        <v>481</v>
      </c>
      <c r="B483" s="3">
        <f t="shared" si="53"/>
        <v>4164762.7070103944</v>
      </c>
      <c r="C483" s="3">
        <f t="shared" si="49"/>
        <v>32815.197437360635</v>
      </c>
      <c r="D483" s="5">
        <f t="shared" si="54"/>
        <v>551547.34668284468</v>
      </c>
      <c r="E483" s="3">
        <f t="shared" si="50"/>
        <v>34471.709167677793</v>
      </c>
      <c r="F483" s="3">
        <f t="shared" si="55"/>
        <v>5283689.9463067623</v>
      </c>
      <c r="G483" s="3">
        <f t="shared" si="51"/>
        <v>35224.599642045083</v>
      </c>
    </row>
    <row r="484" spans="1:7" x14ac:dyDescent="0.3">
      <c r="A484" s="12">
        <f t="shared" si="52"/>
        <v>482</v>
      </c>
      <c r="B484" s="3">
        <f t="shared" si="53"/>
        <v>4167172.1092150789</v>
      </c>
      <c r="C484" s="3">
        <f t="shared" si="49"/>
        <v>32735.56786467378</v>
      </c>
      <c r="D484" s="5">
        <f t="shared" si="54"/>
        <v>549890.83495252754</v>
      </c>
      <c r="E484" s="3">
        <f t="shared" si="50"/>
        <v>34368.177184532971</v>
      </c>
      <c r="F484" s="3">
        <f t="shared" si="55"/>
        <v>5282937.0558323953</v>
      </c>
      <c r="G484" s="3">
        <f t="shared" si="51"/>
        <v>35219.580372215969</v>
      </c>
    </row>
    <row r="485" spans="1:7" x14ac:dyDescent="0.3">
      <c r="A485" s="12">
        <f t="shared" si="52"/>
        <v>483</v>
      </c>
      <c r="B485" s="3">
        <f t="shared" si="53"/>
        <v>4169656.1217226214</v>
      </c>
      <c r="C485" s="3">
        <f t="shared" si="49"/>
        <v>32657.832382771965</v>
      </c>
      <c r="D485" s="5">
        <f t="shared" si="54"/>
        <v>548258.22563266836</v>
      </c>
      <c r="E485" s="3">
        <f t="shared" si="50"/>
        <v>34266.139102041772</v>
      </c>
      <c r="F485" s="3">
        <f t="shared" si="55"/>
        <v>5282085.6526447125</v>
      </c>
      <c r="G485" s="3">
        <f t="shared" si="51"/>
        <v>35213.904350964753</v>
      </c>
    </row>
    <row r="486" spans="1:7" x14ac:dyDescent="0.3">
      <c r="A486" s="12">
        <f t="shared" si="52"/>
        <v>484</v>
      </c>
      <c r="B486" s="3">
        <f t="shared" si="53"/>
        <v>4172212.1936908141</v>
      </c>
      <c r="C486" s="3">
        <f t="shared" si="49"/>
        <v>32581.992248151088</v>
      </c>
      <c r="D486" s="5">
        <f t="shared" si="54"/>
        <v>546649.91891339852</v>
      </c>
      <c r="E486" s="3">
        <f t="shared" si="50"/>
        <v>34165.619932087408</v>
      </c>
      <c r="F486" s="3">
        <f t="shared" si="55"/>
        <v>5281137.8873957898</v>
      </c>
      <c r="G486" s="3">
        <f t="shared" si="51"/>
        <v>35207.585915971933</v>
      </c>
    </row>
    <row r="487" spans="1:7" x14ac:dyDescent="0.3">
      <c r="A487" s="12">
        <f t="shared" si="52"/>
        <v>485</v>
      </c>
      <c r="B487" s="3">
        <f t="shared" si="53"/>
        <v>4174837.7873586351</v>
      </c>
      <c r="C487" s="3">
        <f t="shared" si="49"/>
        <v>32508.047846288355</v>
      </c>
      <c r="D487" s="5">
        <f t="shared" si="54"/>
        <v>545066.29122946213</v>
      </c>
      <c r="E487" s="3">
        <f t="shared" si="50"/>
        <v>34066.643201841383</v>
      </c>
      <c r="F487" s="3">
        <f t="shared" si="55"/>
        <v>5280095.9214119054</v>
      </c>
      <c r="G487" s="3">
        <f t="shared" si="51"/>
        <v>35200.63947607937</v>
      </c>
    </row>
    <row r="488" spans="1:7" x14ac:dyDescent="0.3">
      <c r="A488" s="12">
        <f t="shared" si="52"/>
        <v>486</v>
      </c>
      <c r="B488" s="3">
        <f t="shared" si="53"/>
        <v>4177530.3789884262</v>
      </c>
      <c r="C488" s="3">
        <f t="shared" si="49"/>
        <v>32435.998724675112</v>
      </c>
      <c r="D488" s="5">
        <f t="shared" si="54"/>
        <v>543507.69587390905</v>
      </c>
      <c r="E488" s="3">
        <f t="shared" si="50"/>
        <v>33969.230992119315</v>
      </c>
      <c r="F488" s="3">
        <f t="shared" si="55"/>
        <v>5278961.925137667</v>
      </c>
      <c r="G488" s="3">
        <f t="shared" si="51"/>
        <v>35193.079500917782</v>
      </c>
    </row>
    <row r="489" spans="1:7" x14ac:dyDescent="0.3">
      <c r="A489" s="12">
        <f t="shared" si="52"/>
        <v>487</v>
      </c>
      <c r="B489" s="3">
        <f t="shared" si="53"/>
        <v>4180287.4597646687</v>
      </c>
      <c r="C489" s="3">
        <f t="shared" si="49"/>
        <v>32365.843624668403</v>
      </c>
      <c r="D489" s="5">
        <f t="shared" si="54"/>
        <v>541974.46360646491</v>
      </c>
      <c r="E489" s="3">
        <f t="shared" si="50"/>
        <v>33873.403975404057</v>
      </c>
      <c r="F489" s="3">
        <f t="shared" si="55"/>
        <v>5277738.0766288694</v>
      </c>
      <c r="G489" s="3">
        <f t="shared" si="51"/>
        <v>35184.920510859134</v>
      </c>
    </row>
    <row r="490" spans="1:7" x14ac:dyDescent="0.3">
      <c r="A490" s="12">
        <f t="shared" si="52"/>
        <v>488</v>
      </c>
      <c r="B490" s="3">
        <f t="shared" si="53"/>
        <v>4183106.5366508598</v>
      </c>
      <c r="C490" s="3">
        <f t="shared" si="49"/>
        <v>32297.580512178411</v>
      </c>
      <c r="D490" s="5">
        <f t="shared" si="54"/>
        <v>540466.90325572924</v>
      </c>
      <c r="E490" s="3">
        <f t="shared" si="50"/>
        <v>33779.181453483077</v>
      </c>
      <c r="F490" s="3">
        <f t="shared" si="55"/>
        <v>5276426.560093414</v>
      </c>
      <c r="G490" s="3">
        <f t="shared" si="51"/>
        <v>35176.177067289427</v>
      </c>
    </row>
    <row r="491" spans="1:7" x14ac:dyDescent="0.3">
      <c r="A491" s="12">
        <f t="shared" si="52"/>
        <v>489</v>
      </c>
      <c r="B491" s="3">
        <f t="shared" si="53"/>
        <v>4185985.1332059707</v>
      </c>
      <c r="C491" s="3">
        <f t="shared" si="49"/>
        <v>32231.206607210097</v>
      </c>
      <c r="D491" s="5">
        <f t="shared" si="54"/>
        <v>538985.30231442454</v>
      </c>
      <c r="E491" s="3">
        <f t="shared" si="50"/>
        <v>33686.581394651534</v>
      </c>
      <c r="F491" s="3">
        <f t="shared" si="55"/>
        <v>5275029.5644796081</v>
      </c>
      <c r="G491" s="3">
        <f t="shared" si="51"/>
        <v>35166.863763197391</v>
      </c>
    </row>
    <row r="492" spans="1:7" x14ac:dyDescent="0.3">
      <c r="A492" s="12">
        <f t="shared" si="52"/>
        <v>490</v>
      </c>
      <c r="B492" s="3">
        <f t="shared" si="53"/>
        <v>4188920.7903619581</v>
      </c>
      <c r="C492" s="3">
        <f t="shared" si="49"/>
        <v>32166.718412279082</v>
      </c>
      <c r="D492" s="5">
        <f t="shared" si="54"/>
        <v>537529.92752698308</v>
      </c>
      <c r="E492" s="3">
        <f t="shared" si="50"/>
        <v>33595.620470436443</v>
      </c>
      <c r="F492" s="3">
        <f t="shared" si="55"/>
        <v>5273549.2821110627</v>
      </c>
      <c r="G492" s="3">
        <f t="shared" si="51"/>
        <v>35156.995214073751</v>
      </c>
    </row>
    <row r="493" spans="1:7" x14ac:dyDescent="0.3">
      <c r="A493" s="12">
        <f t="shared" si="52"/>
        <v>491</v>
      </c>
      <c r="B493" s="3">
        <f t="shared" si="53"/>
        <v>4191911.0671637529</v>
      </c>
      <c r="C493" s="3">
        <f t="shared" si="49"/>
        <v>32104.111739722961</v>
      </c>
      <c r="D493" s="5">
        <f t="shared" si="54"/>
        <v>536101.02546882571</v>
      </c>
      <c r="E493" s="3">
        <f t="shared" si="50"/>
        <v>33506.314091801607</v>
      </c>
      <c r="F493" s="3">
        <f t="shared" si="55"/>
        <v>5271987.907367425</v>
      </c>
      <c r="G493" s="3">
        <f t="shared" si="51"/>
        <v>35146.586049116166</v>
      </c>
    </row>
    <row r="494" spans="1:7" x14ac:dyDescent="0.3">
      <c r="A494" s="12">
        <f t="shared" si="52"/>
        <v>492</v>
      </c>
      <c r="B494" s="3">
        <f t="shared" si="53"/>
        <v>4194953.5414731456</v>
      </c>
      <c r="C494" s="3">
        <f t="shared" si="49"/>
        <v>32043.381737930296</v>
      </c>
      <c r="D494" s="5">
        <f t="shared" si="54"/>
        <v>534698.82311674708</v>
      </c>
      <c r="E494" s="3">
        <f t="shared" si="50"/>
        <v>33418.676444796693</v>
      </c>
      <c r="F494" s="3">
        <f t="shared" si="55"/>
        <v>5270347.6354101105</v>
      </c>
      <c r="G494" s="3">
        <f t="shared" si="51"/>
        <v>35135.650902734073</v>
      </c>
    </row>
    <row r="495" spans="1:7" x14ac:dyDescent="0.3">
      <c r="A495" s="12">
        <f t="shared" si="52"/>
        <v>493</v>
      </c>
      <c r="B495" s="3">
        <f t="shared" si="53"/>
        <v>4198045.810637949</v>
      </c>
      <c r="C495" s="3">
        <f t="shared" si="49"/>
        <v>31984.522916510701</v>
      </c>
      <c r="D495" s="5">
        <f t="shared" si="54"/>
        <v>533323.5284098807</v>
      </c>
      <c r="E495" s="3">
        <f t="shared" si="50"/>
        <v>33332.720525617544</v>
      </c>
      <c r="F495" s="3">
        <f t="shared" si="55"/>
        <v>5268630.6609521732</v>
      </c>
      <c r="G495" s="3">
        <f t="shared" si="51"/>
        <v>35124.204406347824</v>
      </c>
    </row>
    <row r="496" spans="1:7" x14ac:dyDescent="0.3">
      <c r="A496" s="12">
        <f t="shared" si="52"/>
        <v>494</v>
      </c>
      <c r="B496" s="3">
        <f t="shared" si="53"/>
        <v>4201185.4921277864</v>
      </c>
      <c r="C496" s="3">
        <f t="shared" si="49"/>
        <v>31927.529170429865</v>
      </c>
      <c r="D496" s="5">
        <f t="shared" si="54"/>
        <v>531975.33080077381</v>
      </c>
      <c r="E496" s="3">
        <f t="shared" si="50"/>
        <v>33248.458175048363</v>
      </c>
      <c r="F496" s="3">
        <f t="shared" si="55"/>
        <v>5266839.1770714428</v>
      </c>
      <c r="G496" s="3">
        <f t="shared" si="51"/>
        <v>35112.261180476286</v>
      </c>
    </row>
    <row r="497" spans="1:7" x14ac:dyDescent="0.3">
      <c r="A497" s="12">
        <f t="shared" si="52"/>
        <v>495</v>
      </c>
      <c r="B497" s="3">
        <f t="shared" si="53"/>
        <v>4204370.2241378333</v>
      </c>
      <c r="C497" s="3">
        <f t="shared" si="49"/>
        <v>31872.39380313471</v>
      </c>
      <c r="D497" s="5">
        <f t="shared" si="54"/>
        <v>530654.40179615538</v>
      </c>
      <c r="E497" s="3">
        <f t="shared" si="50"/>
        <v>33165.900112259711</v>
      </c>
      <c r="F497" s="3">
        <f t="shared" si="55"/>
        <v>5264975.3740660148</v>
      </c>
      <c r="G497" s="3">
        <f t="shared" si="51"/>
        <v>35099.83582710677</v>
      </c>
    </row>
    <row r="498" spans="1:7" x14ac:dyDescent="0.3">
      <c r="A498" s="12">
        <f t="shared" si="52"/>
        <v>496</v>
      </c>
      <c r="B498" s="3">
        <f t="shared" si="53"/>
        <v>4207597.6661618054</v>
      </c>
      <c r="C498" s="3">
        <f t="shared" si="49"/>
        <v>31819.10954869361</v>
      </c>
      <c r="D498" s="5">
        <f t="shared" si="54"/>
        <v>529360.89548703039</v>
      </c>
      <c r="E498" s="3">
        <f t="shared" si="50"/>
        <v>33085.055967939399</v>
      </c>
      <c r="F498" s="3">
        <f t="shared" si="55"/>
        <v>5263041.4383511683</v>
      </c>
      <c r="G498" s="3">
        <f t="shared" si="51"/>
        <v>35086.942922341121</v>
      </c>
    </row>
    <row r="499" spans="1:7" x14ac:dyDescent="0.3">
      <c r="A499" s="12">
        <f t="shared" si="52"/>
        <v>497</v>
      </c>
      <c r="B499" s="3">
        <f t="shared" si="53"/>
        <v>4210865.4995354526</v>
      </c>
      <c r="C499" s="3">
        <f t="shared" si="49"/>
        <v>31767.668592978087</v>
      </c>
      <c r="D499" s="5">
        <f t="shared" si="54"/>
        <v>528094.94906778459</v>
      </c>
      <c r="E499" s="3">
        <f t="shared" si="50"/>
        <v>33005.934316736537</v>
      </c>
      <c r="F499" s="3">
        <f t="shared" si="55"/>
        <v>5261039.5513967667</v>
      </c>
      <c r="G499" s="3">
        <f t="shared" si="51"/>
        <v>35073.597009311779</v>
      </c>
    </row>
    <row r="500" spans="1:7" x14ac:dyDescent="0.3">
      <c r="A500" s="12">
        <f t="shared" si="52"/>
        <v>498</v>
      </c>
      <c r="B500" s="3">
        <f t="shared" si="53"/>
        <v>4214171.4279517857</v>
      </c>
      <c r="C500" s="3">
        <f t="shared" si="49"/>
        <v>31718.062593911945</v>
      </c>
      <c r="D500" s="5">
        <f t="shared" si="54"/>
        <v>526856.6833440261</v>
      </c>
      <c r="E500" s="3">
        <f t="shared" si="50"/>
        <v>32928.542709001631</v>
      </c>
      <c r="F500" s="3">
        <f t="shared" si="55"/>
        <v>5258971.8887041919</v>
      </c>
      <c r="G500" s="3">
        <f t="shared" si="51"/>
        <v>35059.812591361282</v>
      </c>
    </row>
    <row r="501" spans="1:7" x14ac:dyDescent="0.3">
      <c r="A501" s="12">
        <f t="shared" si="52"/>
        <v>499</v>
      </c>
      <c r="B501" s="3">
        <f t="shared" si="53"/>
        <v>4217513.1779492348</v>
      </c>
      <c r="C501" s="3">
        <f t="shared" si="49"/>
        <v>31670.28270081458</v>
      </c>
      <c r="D501" s="5">
        <f t="shared" si="54"/>
        <v>525646.20322893641</v>
      </c>
      <c r="E501" s="3">
        <f t="shared" si="50"/>
        <v>32852.887701808526</v>
      </c>
      <c r="F501" s="3">
        <f t="shared" si="55"/>
        <v>5256840.6188218324</v>
      </c>
      <c r="G501" s="3">
        <f t="shared" si="51"/>
        <v>35045.604125478887</v>
      </c>
    </row>
    <row r="502" spans="1:7" x14ac:dyDescent="0.3">
      <c r="A502" s="12">
        <f t="shared" si="52"/>
        <v>500</v>
      </c>
      <c r="B502" s="3">
        <f t="shared" si="53"/>
        <v>4220888.4993738988</v>
      </c>
      <c r="C502" s="3">
        <f t="shared" si="49"/>
        <v>31624.319572865363</v>
      </c>
      <c r="D502" s="5">
        <f t="shared" si="54"/>
        <v>524463.59822794248</v>
      </c>
      <c r="E502" s="3">
        <f t="shared" si="50"/>
        <v>32778.974889246405</v>
      </c>
      <c r="F502" s="3">
        <f t="shared" si="55"/>
        <v>5254647.9023981616</v>
      </c>
      <c r="G502" s="3">
        <f t="shared" si="51"/>
        <v>35030.986015987743</v>
      </c>
    </row>
    <row r="503" spans="1:7" x14ac:dyDescent="0.3">
      <c r="A503" s="12">
        <f t="shared" si="52"/>
        <v>501</v>
      </c>
      <c r="B503" s="3">
        <f t="shared" si="53"/>
        <v>4224295.1658170214</v>
      </c>
      <c r="C503" s="3">
        <f t="shared" si="49"/>
        <v>31580.163396716063</v>
      </c>
      <c r="D503" s="5">
        <f t="shared" si="54"/>
        <v>523308.94291156146</v>
      </c>
      <c r="E503" s="3">
        <f t="shared" si="50"/>
        <v>32706.808931972591</v>
      </c>
      <c r="F503" s="3">
        <f t="shared" si="55"/>
        <v>5252395.8912714208</v>
      </c>
      <c r="G503" s="3">
        <f t="shared" si="51"/>
        <v>35015.972608476142</v>
      </c>
    </row>
    <row r="504" spans="1:7" x14ac:dyDescent="0.3">
      <c r="A504" s="12">
        <f t="shared" si="52"/>
        <v>502</v>
      </c>
      <c r="B504" s="3">
        <f t="shared" si="53"/>
        <v>4227730.9750287812</v>
      </c>
      <c r="C504" s="3">
        <f t="shared" si="49"/>
        <v>31537.803903278491</v>
      </c>
      <c r="D504" s="5">
        <f t="shared" si="54"/>
        <v>522182.29737630492</v>
      </c>
      <c r="E504" s="3">
        <f t="shared" si="50"/>
        <v>32636.393586019058</v>
      </c>
      <c r="F504" s="3">
        <f t="shared" si="55"/>
        <v>5250086.7275949176</v>
      </c>
      <c r="G504" s="3">
        <f t="shared" si="51"/>
        <v>35000.578183966121</v>
      </c>
    </row>
    <row r="505" spans="1:7" x14ac:dyDescent="0.3">
      <c r="A505" s="12">
        <f t="shared" si="52"/>
        <v>503</v>
      </c>
      <c r="B505" s="3">
        <f t="shared" si="53"/>
        <v>4231193.7493094681</v>
      </c>
      <c r="C505" s="3">
        <f t="shared" si="49"/>
        <v>31497.230383714446</v>
      </c>
      <c r="D505" s="5">
        <f t="shared" si="54"/>
        <v>521083.70769356436</v>
      </c>
      <c r="E505" s="3">
        <f t="shared" si="50"/>
        <v>32567.731730847772</v>
      </c>
      <c r="F505" s="3">
        <f t="shared" si="55"/>
        <v>5247722.5429969709</v>
      </c>
      <c r="G505" s="3">
        <f t="shared" si="51"/>
        <v>34984.816953313144</v>
      </c>
    </row>
    <row r="506" spans="1:7" x14ac:dyDescent="0.3">
      <c r="A506" s="12">
        <f t="shared" si="52"/>
        <v>504</v>
      </c>
      <c r="B506" s="3">
        <f t="shared" si="53"/>
        <v>4234681.335879067</v>
      </c>
      <c r="C506" s="3">
        <f t="shared" si="49"/>
        <v>31458.431704655162</v>
      </c>
      <c r="D506" s="5">
        <f t="shared" si="54"/>
        <v>520013.20634643099</v>
      </c>
      <c r="E506" s="3">
        <f t="shared" si="50"/>
        <v>32500.825396651937</v>
      </c>
      <c r="F506" s="3">
        <f t="shared" si="55"/>
        <v>5245305.457774505</v>
      </c>
      <c r="G506" s="3">
        <f t="shared" si="51"/>
        <v>34968.703051830038</v>
      </c>
    </row>
    <row r="507" spans="1:7" x14ac:dyDescent="0.3">
      <c r="A507" s="12">
        <f t="shared" si="52"/>
        <v>505</v>
      </c>
      <c r="B507" s="3">
        <f t="shared" si="53"/>
        <v>4238191.6072262414</v>
      </c>
      <c r="C507" s="3">
        <f t="shared" si="49"/>
        <v>31421.396322677214</v>
      </c>
      <c r="D507" s="5">
        <f t="shared" si="54"/>
        <v>518970.81265443424</v>
      </c>
      <c r="E507" s="3">
        <f t="shared" si="50"/>
        <v>32435.67579090214</v>
      </c>
      <c r="F507" s="3">
        <f t="shared" si="55"/>
        <v>5242837.5801193276</v>
      </c>
      <c r="G507" s="3">
        <f t="shared" si="51"/>
        <v>34952.250534128856</v>
      </c>
    </row>
    <row r="508" spans="1:7" x14ac:dyDescent="0.3">
      <c r="A508" s="12">
        <f t="shared" si="52"/>
        <v>506</v>
      </c>
      <c r="B508" s="3">
        <f t="shared" si="53"/>
        <v>4241722.4614376929</v>
      </c>
      <c r="C508" s="3">
        <f t="shared" si="49"/>
        <v>31386.112298062024</v>
      </c>
      <c r="D508" s="5">
        <f t="shared" si="54"/>
        <v>517956.53318620933</v>
      </c>
      <c r="E508" s="3">
        <f t="shared" si="50"/>
        <v>32372.283324138083</v>
      </c>
      <c r="F508" s="3">
        <f t="shared" si="55"/>
        <v>5240321.0053761015</v>
      </c>
      <c r="G508" s="3">
        <f t="shared" si="51"/>
        <v>34935.473369174011</v>
      </c>
    </row>
    <row r="509" spans="1:7" x14ac:dyDescent="0.3">
      <c r="A509" s="12">
        <f t="shared" si="52"/>
        <v>507</v>
      </c>
      <c r="B509" s="3">
        <f t="shared" si="53"/>
        <v>4245271.8225088045</v>
      </c>
      <c r="C509" s="3">
        <f t="shared" si="49"/>
        <v>31352.567307865509</v>
      </c>
      <c r="D509" s="5">
        <f t="shared" si="54"/>
        <v>516970.36216013326</v>
      </c>
      <c r="E509" s="3">
        <f t="shared" si="50"/>
        <v>32310.647635008329</v>
      </c>
      <c r="F509" s="3">
        <f t="shared" si="55"/>
        <v>5237757.815331066</v>
      </c>
      <c r="G509" s="3">
        <f t="shared" si="51"/>
        <v>34918.38543554044</v>
      </c>
    </row>
    <row r="510" spans="1:7" x14ac:dyDescent="0.3">
      <c r="A510" s="12">
        <f t="shared" si="52"/>
        <v>508</v>
      </c>
      <c r="B510" s="3">
        <f t="shared" si="53"/>
        <v>4248837.6406364795</v>
      </c>
      <c r="C510" s="3">
        <f t="shared" si="49"/>
        <v>31320.748658324701</v>
      </c>
      <c r="D510" s="5">
        <f t="shared" si="54"/>
        <v>516012.28183299047</v>
      </c>
      <c r="E510" s="3">
        <f t="shared" si="50"/>
        <v>32250.767614561904</v>
      </c>
      <c r="F510" s="3">
        <f t="shared" si="55"/>
        <v>5235150.077530534</v>
      </c>
      <c r="G510" s="3">
        <f t="shared" si="51"/>
        <v>34901.000516870226</v>
      </c>
    </row>
    <row r="511" spans="1:7" x14ac:dyDescent="0.3">
      <c r="A511" s="12">
        <f t="shared" si="52"/>
        <v>509</v>
      </c>
      <c r="B511" s="3">
        <f t="shared" si="53"/>
        <v>4252417.8924950249</v>
      </c>
      <c r="C511" s="3">
        <f t="shared" si="49"/>
        <v>31290.643296627593</v>
      </c>
      <c r="D511" s="5">
        <f t="shared" si="54"/>
        <v>515082.26287675329</v>
      </c>
      <c r="E511" s="3">
        <f t="shared" si="50"/>
        <v>32192.64142979708</v>
      </c>
      <c r="F511" s="3">
        <f t="shared" si="55"/>
        <v>5232499.844628226</v>
      </c>
      <c r="G511" s="3">
        <f t="shared" si="51"/>
        <v>34883.332297521512</v>
      </c>
    </row>
    <row r="512" spans="1:7" x14ac:dyDescent="0.3">
      <c r="A512" s="12">
        <f t="shared" si="52"/>
        <v>510</v>
      </c>
      <c r="B512" s="3">
        <f t="shared" si="53"/>
        <v>4256010.5814959193</v>
      </c>
      <c r="C512" s="3">
        <f t="shared" si="49"/>
        <v>31262.237822072362</v>
      </c>
      <c r="D512" s="5">
        <f t="shared" si="54"/>
        <v>514180.2647435838</v>
      </c>
      <c r="E512" s="3">
        <f t="shared" si="50"/>
        <v>32136.266546473988</v>
      </c>
      <c r="F512" s="3">
        <f t="shared" si="55"/>
        <v>5229809.1537605012</v>
      </c>
      <c r="G512" s="3">
        <f t="shared" si="51"/>
        <v>34865.39435840334</v>
      </c>
    </row>
    <row r="513" spans="1:7" x14ac:dyDescent="0.3">
      <c r="A513" s="12">
        <f t="shared" si="52"/>
        <v>511</v>
      </c>
      <c r="B513" s="3">
        <f t="shared" si="53"/>
        <v>4259613.7380322497</v>
      </c>
      <c r="C513" s="3">
        <f t="shared" si="49"/>
        <v>31235.518496641893</v>
      </c>
      <c r="D513" s="5">
        <f t="shared" si="54"/>
        <v>513306.23601918214</v>
      </c>
      <c r="E513" s="3">
        <f t="shared" si="50"/>
        <v>32081.639751198883</v>
      </c>
      <c r="F513" s="3">
        <f t="shared" si="55"/>
        <v>5227080.025948572</v>
      </c>
      <c r="G513" s="3">
        <f t="shared" si="51"/>
        <v>34847.20017299048</v>
      </c>
    </row>
    <row r="514" spans="1:7" x14ac:dyDescent="0.3">
      <c r="A514" s="12">
        <f t="shared" si="52"/>
        <v>512</v>
      </c>
      <c r="B514" s="3">
        <f t="shared" si="53"/>
        <v>4263225.4197085984</v>
      </c>
      <c r="C514" s="3">
        <f t="shared" ref="C514:C577" si="56">_b*B514*D514/_N*_dt</f>
        <v>31210.471255019078</v>
      </c>
      <c r="D514" s="5">
        <f t="shared" si="54"/>
        <v>512460.11476462515</v>
      </c>
      <c r="E514" s="3">
        <f t="shared" ref="E514:E577" si="57">_g*D514*_dt</f>
        <v>32028.757172789072</v>
      </c>
      <c r="F514" s="3">
        <f t="shared" si="55"/>
        <v>5224314.4655267801</v>
      </c>
      <c r="G514" s="3">
        <f t="shared" ref="G514:G577" si="58">_d*F514*_dt</f>
        <v>34828.763103511868</v>
      </c>
    </row>
    <row r="515" spans="1:7" x14ac:dyDescent="0.3">
      <c r="A515" s="12">
        <f t="shared" ref="A515:A578" si="59">A514+_dt</f>
        <v>513</v>
      </c>
      <c r="B515" s="3">
        <f t="shared" si="53"/>
        <v>4266843.7115570912</v>
      </c>
      <c r="C515" s="3">
        <f t="shared" si="56"/>
        <v>31187.08171406819</v>
      </c>
      <c r="D515" s="5">
        <f t="shared" si="54"/>
        <v>511641.82884685515</v>
      </c>
      <c r="E515" s="3">
        <f t="shared" si="57"/>
        <v>31977.614302928447</v>
      </c>
      <c r="F515" s="3">
        <f t="shared" si="55"/>
        <v>5221514.4595960574</v>
      </c>
      <c r="G515" s="3">
        <f t="shared" si="58"/>
        <v>34810.096397307054</v>
      </c>
    </row>
    <row r="516" spans="1:7" x14ac:dyDescent="0.3">
      <c r="A516" s="12">
        <f t="shared" si="59"/>
        <v>514</v>
      </c>
      <c r="B516" s="3">
        <f t="shared" ref="B516:B579" si="60">B515-C515+G515</f>
        <v>4270466.7262403294</v>
      </c>
      <c r="C516" s="3">
        <f t="shared" si="56"/>
        <v>31165.335181807259</v>
      </c>
      <c r="D516" s="5">
        <f t="shared" ref="D516:D579" si="61">D515-E515+C515</f>
        <v>510851.29625799489</v>
      </c>
      <c r="E516" s="3">
        <f t="shared" si="57"/>
        <v>31928.206016124681</v>
      </c>
      <c r="F516" s="3">
        <f t="shared" ref="F516:F579" si="62">F515+E515-G515</f>
        <v>5218681.9775016792</v>
      </c>
      <c r="G516" s="3">
        <f t="shared" si="58"/>
        <v>34791.213183344531</v>
      </c>
    </row>
    <row r="517" spans="1:7" x14ac:dyDescent="0.3">
      <c r="A517" s="12">
        <f t="shared" si="59"/>
        <v>515</v>
      </c>
      <c r="B517" s="3">
        <f t="shared" si="60"/>
        <v>4274092.6042418666</v>
      </c>
      <c r="C517" s="3">
        <f t="shared" si="56"/>
        <v>31145.216665895983</v>
      </c>
      <c r="D517" s="5">
        <f t="shared" si="61"/>
        <v>510088.42542367749</v>
      </c>
      <c r="E517" s="3">
        <f t="shared" si="57"/>
        <v>31880.526588979843</v>
      </c>
      <c r="F517" s="3">
        <f t="shared" si="62"/>
        <v>5215818.9703344591</v>
      </c>
      <c r="G517" s="3">
        <f t="shared" si="58"/>
        <v>34772.126468896393</v>
      </c>
    </row>
    <row r="518" spans="1:7" x14ac:dyDescent="0.3">
      <c r="A518" s="12">
        <f t="shared" si="59"/>
        <v>516</v>
      </c>
      <c r="B518" s="3">
        <f t="shared" si="60"/>
        <v>4277719.5140448669</v>
      </c>
      <c r="C518" s="3">
        <f t="shared" si="56"/>
        <v>31126.71088166341</v>
      </c>
      <c r="D518" s="5">
        <f t="shared" si="61"/>
        <v>509353.11550059367</v>
      </c>
      <c r="E518" s="3">
        <f t="shared" si="57"/>
        <v>31834.569718787105</v>
      </c>
      <c r="F518" s="3">
        <f t="shared" si="62"/>
        <v>5212927.3704545433</v>
      </c>
      <c r="G518" s="3">
        <f t="shared" si="58"/>
        <v>34752.849136363628</v>
      </c>
    </row>
    <row r="519" spans="1:7" x14ac:dyDescent="0.3">
      <c r="A519" s="12">
        <f t="shared" si="59"/>
        <v>517</v>
      </c>
      <c r="B519" s="3">
        <f t="shared" si="60"/>
        <v>4281345.6522995671</v>
      </c>
      <c r="C519" s="3">
        <f t="shared" si="56"/>
        <v>31109.802259699212</v>
      </c>
      <c r="D519" s="5">
        <f t="shared" si="61"/>
        <v>508645.25666347001</v>
      </c>
      <c r="E519" s="3">
        <f t="shared" si="57"/>
        <v>31790.328541466875</v>
      </c>
      <c r="F519" s="3">
        <f t="shared" si="62"/>
        <v>5210009.091036967</v>
      </c>
      <c r="G519" s="3">
        <f t="shared" si="58"/>
        <v>34733.393940246446</v>
      </c>
    </row>
    <row r="520" spans="1:7" x14ac:dyDescent="0.3">
      <c r="A520" s="12">
        <f t="shared" si="59"/>
        <v>518</v>
      </c>
      <c r="B520" s="3">
        <f t="shared" si="60"/>
        <v>4284969.2439801143</v>
      </c>
      <c r="C520" s="3">
        <f t="shared" si="56"/>
        <v>31094.474953032081</v>
      </c>
      <c r="D520" s="5">
        <f t="shared" si="61"/>
        <v>507964.73038170236</v>
      </c>
      <c r="E520" s="3">
        <f t="shared" si="57"/>
        <v>31747.795648856398</v>
      </c>
      <c r="F520" s="3">
        <f t="shared" si="62"/>
        <v>5207066.0256381873</v>
      </c>
      <c r="G520" s="3">
        <f t="shared" si="58"/>
        <v>34713.773504254583</v>
      </c>
    </row>
    <row r="521" spans="1:7" x14ac:dyDescent="0.3">
      <c r="A521" s="12">
        <f t="shared" si="59"/>
        <v>519</v>
      </c>
      <c r="B521" s="3">
        <f t="shared" si="60"/>
        <v>4288588.5425313367</v>
      </c>
      <c r="C521" s="3">
        <f t="shared" si="56"/>
        <v>31080.712843918249</v>
      </c>
      <c r="D521" s="5">
        <f t="shared" si="61"/>
        <v>507311.40968587808</v>
      </c>
      <c r="E521" s="3">
        <f t="shared" si="57"/>
        <v>31706.96310536738</v>
      </c>
      <c r="F521" s="3">
        <f t="shared" si="62"/>
        <v>5204100.047782789</v>
      </c>
      <c r="G521" s="3">
        <f t="shared" si="58"/>
        <v>34694.000318551931</v>
      </c>
    </row>
    <row r="522" spans="1:7" x14ac:dyDescent="0.3">
      <c r="A522" s="12">
        <f t="shared" si="59"/>
        <v>520</v>
      </c>
      <c r="B522" s="3">
        <f t="shared" si="60"/>
        <v>4292201.8300059708</v>
      </c>
      <c r="C522" s="3">
        <f t="shared" si="56"/>
        <v>31068.499550262866</v>
      </c>
      <c r="D522" s="5">
        <f t="shared" si="61"/>
        <v>506685.15942442894</v>
      </c>
      <c r="E522" s="3">
        <f t="shared" si="57"/>
        <v>31667.822464026809</v>
      </c>
      <c r="F522" s="3">
        <f t="shared" si="62"/>
        <v>5201113.0105696041</v>
      </c>
      <c r="G522" s="3">
        <f t="shared" si="58"/>
        <v>34674.086737130696</v>
      </c>
    </row>
    <row r="523" spans="1:7" x14ac:dyDescent="0.3">
      <c r="A523" s="12">
        <f t="shared" si="59"/>
        <v>521</v>
      </c>
      <c r="B523" s="3">
        <f t="shared" si="60"/>
        <v>4295807.4171928391</v>
      </c>
      <c r="C523" s="3">
        <f t="shared" si="56"/>
        <v>31057.818431696534</v>
      </c>
      <c r="D523" s="5">
        <f t="shared" si="61"/>
        <v>506085.83651066502</v>
      </c>
      <c r="E523" s="3">
        <f t="shared" si="57"/>
        <v>31630.364781916564</v>
      </c>
      <c r="F523" s="3">
        <f t="shared" si="62"/>
        <v>5198106.7462964999</v>
      </c>
      <c r="G523" s="3">
        <f t="shared" si="58"/>
        <v>34654.044975310004</v>
      </c>
    </row>
    <row r="524" spans="1:7" x14ac:dyDescent="0.3">
      <c r="A524" s="12">
        <f t="shared" si="59"/>
        <v>522</v>
      </c>
      <c r="B524" s="3">
        <f t="shared" si="60"/>
        <v>4299403.6437364519</v>
      </c>
      <c r="C524" s="3">
        <f t="shared" si="56"/>
        <v>31048.652595328851</v>
      </c>
      <c r="D524" s="5">
        <f t="shared" si="61"/>
        <v>505513.29016044503</v>
      </c>
      <c r="E524" s="3">
        <f t="shared" si="57"/>
        <v>31594.580635027814</v>
      </c>
      <c r="F524" s="3">
        <f t="shared" si="62"/>
        <v>5195083.0661031064</v>
      </c>
      <c r="G524" s="3">
        <f t="shared" si="58"/>
        <v>34633.887107354043</v>
      </c>
    </row>
    <row r="525" spans="1:7" x14ac:dyDescent="0.3">
      <c r="A525" s="12">
        <f t="shared" si="59"/>
        <v>523</v>
      </c>
      <c r="B525" s="3">
        <f t="shared" si="60"/>
        <v>4302988.8782484764</v>
      </c>
      <c r="C525" s="3">
        <f t="shared" si="56"/>
        <v>31040.984901200591</v>
      </c>
      <c r="D525" s="5">
        <f t="shared" si="61"/>
        <v>504967.36212074605</v>
      </c>
      <c r="E525" s="3">
        <f t="shared" si="57"/>
        <v>31560.460132546628</v>
      </c>
      <c r="F525" s="3">
        <f t="shared" si="62"/>
        <v>5192043.7596307807</v>
      </c>
      <c r="G525" s="3">
        <f t="shared" si="58"/>
        <v>34613.625064205204</v>
      </c>
    </row>
    <row r="526" spans="1:7" x14ac:dyDescent="0.3">
      <c r="A526" s="12">
        <f t="shared" si="59"/>
        <v>524</v>
      </c>
      <c r="B526" s="3">
        <f t="shared" si="60"/>
        <v>4306561.5184114808</v>
      </c>
      <c r="C526" s="3">
        <f t="shared" si="56"/>
        <v>31034.79796745539</v>
      </c>
      <c r="D526" s="5">
        <f t="shared" si="61"/>
        <v>504447.88688940002</v>
      </c>
      <c r="E526" s="3">
        <f t="shared" si="57"/>
        <v>31527.992930587501</v>
      </c>
      <c r="F526" s="3">
        <f t="shared" si="62"/>
        <v>5188990.594699122</v>
      </c>
      <c r="G526" s="3">
        <f t="shared" si="58"/>
        <v>34593.270631327483</v>
      </c>
    </row>
    <row r="527" spans="1:7" x14ac:dyDescent="0.3">
      <c r="A527" s="12">
        <f t="shared" si="59"/>
        <v>525</v>
      </c>
      <c r="B527" s="3">
        <f t="shared" si="60"/>
        <v>4310119.9910753528</v>
      </c>
      <c r="C527" s="3">
        <f t="shared" si="56"/>
        <v>31030.074175251826</v>
      </c>
      <c r="D527" s="5">
        <f t="shared" si="61"/>
        <v>503954.69192626793</v>
      </c>
      <c r="E527" s="3">
        <f t="shared" si="57"/>
        <v>31497.168245391746</v>
      </c>
      <c r="F527" s="3">
        <f t="shared" si="62"/>
        <v>5185925.3169983821</v>
      </c>
      <c r="G527" s="3">
        <f t="shared" si="58"/>
        <v>34572.835446655881</v>
      </c>
    </row>
    <row r="528" spans="1:7" x14ac:dyDescent="0.3">
      <c r="A528" s="12">
        <f t="shared" si="59"/>
        <v>526</v>
      </c>
      <c r="B528" s="3">
        <f t="shared" si="60"/>
        <v>4313662.7523467569</v>
      </c>
      <c r="C528" s="3">
        <f t="shared" si="56"/>
        <v>31026.79567343603</v>
      </c>
      <c r="D528" s="5">
        <f t="shared" si="61"/>
        <v>503487.59785612801</v>
      </c>
      <c r="E528" s="3">
        <f t="shared" si="57"/>
        <v>31467.974866008</v>
      </c>
      <c r="F528" s="3">
        <f t="shared" si="62"/>
        <v>5182849.6497971183</v>
      </c>
      <c r="G528" s="3">
        <f t="shared" si="58"/>
        <v>34552.330998647456</v>
      </c>
    </row>
    <row r="529" spans="1:7" x14ac:dyDescent="0.3">
      <c r="A529" s="12">
        <f t="shared" si="59"/>
        <v>527</v>
      </c>
      <c r="B529" s="3">
        <f t="shared" si="60"/>
        <v>4317188.2876719674</v>
      </c>
      <c r="C529" s="3">
        <f t="shared" si="56"/>
        <v>31024.944382994756</v>
      </c>
      <c r="D529" s="5">
        <f t="shared" si="61"/>
        <v>503046.41866355605</v>
      </c>
      <c r="E529" s="3">
        <f t="shared" si="57"/>
        <v>31440.401166472253</v>
      </c>
      <c r="F529" s="3">
        <f t="shared" si="62"/>
        <v>5179765.2936644796</v>
      </c>
      <c r="G529" s="3">
        <f t="shared" si="58"/>
        <v>34531.768624429867</v>
      </c>
    </row>
    <row r="530" spans="1:7" x14ac:dyDescent="0.3">
      <c r="A530" s="12">
        <f t="shared" si="59"/>
        <v>528</v>
      </c>
      <c r="B530" s="3">
        <f t="shared" si="60"/>
        <v>4320695.1119134026</v>
      </c>
      <c r="C530" s="3">
        <f t="shared" si="56"/>
        <v>31024.502001308385</v>
      </c>
      <c r="D530" s="5">
        <f t="shared" si="61"/>
        <v>502630.96188007854</v>
      </c>
      <c r="E530" s="3">
        <f t="shared" si="57"/>
        <v>31414.435117504909</v>
      </c>
      <c r="F530" s="3">
        <f t="shared" si="62"/>
        <v>5176673.9262065226</v>
      </c>
      <c r="G530" s="3">
        <f t="shared" si="58"/>
        <v>34511.159508043485</v>
      </c>
    </row>
    <row r="531" spans="1:7" x14ac:dyDescent="0.3">
      <c r="A531" s="12">
        <f t="shared" si="59"/>
        <v>529</v>
      </c>
      <c r="B531" s="3">
        <f t="shared" si="60"/>
        <v>4324181.7694201376</v>
      </c>
      <c r="C531" s="3">
        <f t="shared" si="56"/>
        <v>31025.45000622276</v>
      </c>
      <c r="D531" s="5">
        <f t="shared" si="61"/>
        <v>502241.028763882</v>
      </c>
      <c r="E531" s="3">
        <f t="shared" si="57"/>
        <v>31390.064297742625</v>
      </c>
      <c r="F531" s="3">
        <f t="shared" si="62"/>
        <v>5173577.2018159833</v>
      </c>
      <c r="G531" s="3">
        <f t="shared" si="58"/>
        <v>34490.514678773223</v>
      </c>
    </row>
    <row r="532" spans="1:7" x14ac:dyDescent="0.3">
      <c r="A532" s="12">
        <f t="shared" si="59"/>
        <v>530</v>
      </c>
      <c r="B532" s="3">
        <f t="shared" si="60"/>
        <v>4327646.8340926887</v>
      </c>
      <c r="C532" s="3">
        <f t="shared" si="56"/>
        <v>31027.769659958685</v>
      </c>
      <c r="D532" s="5">
        <f t="shared" si="61"/>
        <v>501876.41447236214</v>
      </c>
      <c r="E532" s="3">
        <f t="shared" si="57"/>
        <v>31367.275904522634</v>
      </c>
      <c r="F532" s="3">
        <f t="shared" si="62"/>
        <v>5170476.751434952</v>
      </c>
      <c r="G532" s="3">
        <f t="shared" si="58"/>
        <v>34469.84500956635</v>
      </c>
    </row>
    <row r="533" spans="1:7" x14ac:dyDescent="0.3">
      <c r="A533" s="12">
        <f t="shared" si="59"/>
        <v>531</v>
      </c>
      <c r="B533" s="3">
        <f t="shared" si="60"/>
        <v>4331088.9094422963</v>
      </c>
      <c r="C533" s="3">
        <f t="shared" si="56"/>
        <v>31031.44201287708</v>
      </c>
      <c r="D533" s="5">
        <f t="shared" si="61"/>
        <v>501536.90822779818</v>
      </c>
      <c r="E533" s="3">
        <f t="shared" si="57"/>
        <v>31346.056764237386</v>
      </c>
      <c r="F533" s="3">
        <f t="shared" si="62"/>
        <v>5167374.182329908</v>
      </c>
      <c r="G533" s="3">
        <f t="shared" si="58"/>
        <v>34449.161215532724</v>
      </c>
    </row>
    <row r="534" spans="1:7" x14ac:dyDescent="0.3">
      <c r="A534" s="12">
        <f t="shared" si="59"/>
        <v>532</v>
      </c>
      <c r="B534" s="3">
        <f t="shared" si="60"/>
        <v>4334506.6286449516</v>
      </c>
      <c r="C534" s="3">
        <f t="shared" si="56"/>
        <v>31036.447907117785</v>
      </c>
      <c r="D534" s="5">
        <f t="shared" si="61"/>
        <v>501222.29347643786</v>
      </c>
      <c r="E534" s="3">
        <f t="shared" si="57"/>
        <v>31326.393342277366</v>
      </c>
      <c r="F534" s="3">
        <f t="shared" si="62"/>
        <v>5164271.077878613</v>
      </c>
      <c r="G534" s="3">
        <f t="shared" si="58"/>
        <v>34428.47385252409</v>
      </c>
    </row>
    <row r="535" spans="1:7" x14ac:dyDescent="0.3">
      <c r="A535" s="12">
        <f t="shared" si="59"/>
        <v>533</v>
      </c>
      <c r="B535" s="3">
        <f t="shared" si="60"/>
        <v>4337898.654590358</v>
      </c>
      <c r="C535" s="3">
        <f t="shared" si="56"/>
        <v>31042.767980129283</v>
      </c>
      <c r="D535" s="5">
        <f t="shared" si="61"/>
        <v>500932.34804127825</v>
      </c>
      <c r="E535" s="3">
        <f t="shared" si="57"/>
        <v>31308.271752579891</v>
      </c>
      <c r="F535" s="3">
        <f t="shared" si="62"/>
        <v>5161168.9973683655</v>
      </c>
      <c r="G535" s="3">
        <f t="shared" si="58"/>
        <v>34407.793315789109</v>
      </c>
    </row>
    <row r="536" spans="1:7" x14ac:dyDescent="0.3">
      <c r="A536" s="12">
        <f t="shared" si="59"/>
        <v>534</v>
      </c>
      <c r="B536" s="3">
        <f t="shared" si="60"/>
        <v>4341263.6799260173</v>
      </c>
      <c r="C536" s="3">
        <f t="shared" si="56"/>
        <v>31050.382668106238</v>
      </c>
      <c r="D536" s="5">
        <f t="shared" si="61"/>
        <v>500666.84426882764</v>
      </c>
      <c r="E536" s="3">
        <f t="shared" si="57"/>
        <v>31291.677766801728</v>
      </c>
      <c r="F536" s="3">
        <f t="shared" si="62"/>
        <v>5158069.4758051569</v>
      </c>
      <c r="G536" s="3">
        <f t="shared" si="58"/>
        <v>34387.129838701047</v>
      </c>
    </row>
    <row r="537" spans="1:7" x14ac:dyDescent="0.3">
      <c r="A537" s="12">
        <f t="shared" si="59"/>
        <v>535</v>
      </c>
      <c r="B537" s="3">
        <f t="shared" si="60"/>
        <v>4344600.4270966128</v>
      </c>
      <c r="C537" s="3">
        <f t="shared" si="56"/>
        <v>31059.272209351617</v>
      </c>
      <c r="D537" s="5">
        <f t="shared" si="61"/>
        <v>500425.54917013214</v>
      </c>
      <c r="E537" s="3">
        <f t="shared" si="57"/>
        <v>31276.596823133259</v>
      </c>
      <c r="F537" s="3">
        <f t="shared" si="62"/>
        <v>5154974.0237332573</v>
      </c>
      <c r="G537" s="3">
        <f t="shared" si="58"/>
        <v>34366.493491555048</v>
      </c>
    </row>
    <row r="538" spans="1:7" x14ac:dyDescent="0.3">
      <c r="A538" s="12">
        <f t="shared" si="59"/>
        <v>536</v>
      </c>
      <c r="B538" s="3">
        <f t="shared" si="60"/>
        <v>4347907.6483788155</v>
      </c>
      <c r="C538" s="3">
        <f t="shared" si="56"/>
        <v>31069.416647579204</v>
      </c>
      <c r="D538" s="5">
        <f t="shared" si="61"/>
        <v>500208.2245563505</v>
      </c>
      <c r="E538" s="3">
        <f t="shared" si="57"/>
        <v>31263.014034771906</v>
      </c>
      <c r="F538" s="3">
        <f t="shared" si="62"/>
        <v>5151884.1270648362</v>
      </c>
      <c r="G538" s="3">
        <f t="shared" si="58"/>
        <v>34345.894180432246</v>
      </c>
    </row>
    <row r="539" spans="1:7" x14ac:dyDescent="0.3">
      <c r="A539" s="12">
        <f t="shared" si="59"/>
        <v>537</v>
      </c>
      <c r="B539" s="3">
        <f t="shared" si="60"/>
        <v>4351184.1259116679</v>
      </c>
      <c r="C539" s="3">
        <f t="shared" si="56"/>
        <v>31080.795835172576</v>
      </c>
      <c r="D539" s="5">
        <f t="shared" si="61"/>
        <v>500014.62716915784</v>
      </c>
      <c r="E539" s="3">
        <f t="shared" si="57"/>
        <v>31250.914198072365</v>
      </c>
      <c r="F539" s="3">
        <f t="shared" si="62"/>
        <v>5148801.2469191765</v>
      </c>
      <c r="G539" s="3">
        <f t="shared" si="58"/>
        <v>34325.341646127847</v>
      </c>
    </row>
    <row r="540" spans="1:7" x14ac:dyDescent="0.3">
      <c r="A540" s="12">
        <f t="shared" si="59"/>
        <v>538</v>
      </c>
      <c r="B540" s="3">
        <f t="shared" si="60"/>
        <v>4354428.6717226226</v>
      </c>
      <c r="C540" s="3">
        <f t="shared" si="56"/>
        <v>31093.38943641544</v>
      </c>
      <c r="D540" s="5">
        <f t="shared" si="61"/>
        <v>499844.50880625803</v>
      </c>
      <c r="E540" s="3">
        <f t="shared" si="57"/>
        <v>31240.281800391127</v>
      </c>
      <c r="F540" s="3">
        <f t="shared" si="62"/>
        <v>5145726.8194711218</v>
      </c>
      <c r="G540" s="3">
        <f t="shared" si="58"/>
        <v>34304.845463140817</v>
      </c>
    </row>
    <row r="541" spans="1:7" x14ac:dyDescent="0.3">
      <c r="A541" s="12">
        <f t="shared" si="59"/>
        <v>539</v>
      </c>
      <c r="B541" s="3">
        <f t="shared" si="60"/>
        <v>4357640.1277493481</v>
      </c>
      <c r="C541" s="3">
        <f t="shared" si="56"/>
        <v>31107.176930708454</v>
      </c>
      <c r="D541" s="5">
        <f t="shared" si="61"/>
        <v>499697.61644228233</v>
      </c>
      <c r="E541" s="3">
        <f t="shared" si="57"/>
        <v>31231.101027642646</v>
      </c>
      <c r="F541" s="3">
        <f t="shared" si="62"/>
        <v>5142662.2558083721</v>
      </c>
      <c r="G541" s="3">
        <f t="shared" si="58"/>
        <v>34284.41503872248</v>
      </c>
    </row>
    <row r="542" spans="1:7" x14ac:dyDescent="0.3">
      <c r="A542" s="12">
        <f t="shared" si="59"/>
        <v>540</v>
      </c>
      <c r="B542" s="3">
        <f t="shared" si="60"/>
        <v>4360817.3658573618</v>
      </c>
      <c r="C542" s="3">
        <f t="shared" si="56"/>
        <v>31122.137615786811</v>
      </c>
      <c r="D542" s="5">
        <f t="shared" si="61"/>
        <v>499573.69234534813</v>
      </c>
      <c r="E542" s="3">
        <f t="shared" si="57"/>
        <v>31223.355771584258</v>
      </c>
      <c r="F542" s="3">
        <f t="shared" si="62"/>
        <v>5139608.9417972919</v>
      </c>
      <c r="G542" s="3">
        <f t="shared" si="58"/>
        <v>34264.059611981946</v>
      </c>
    </row>
    <row r="543" spans="1:7" x14ac:dyDescent="0.3">
      <c r="A543" s="12">
        <f t="shared" si="59"/>
        <v>541</v>
      </c>
      <c r="B543" s="3">
        <f t="shared" si="60"/>
        <v>4363959.2878535567</v>
      </c>
      <c r="C543" s="3">
        <f t="shared" si="56"/>
        <v>31138.250610952648</v>
      </c>
      <c r="D543" s="5">
        <f t="shared" si="61"/>
        <v>499472.47418955067</v>
      </c>
      <c r="E543" s="3">
        <f t="shared" si="57"/>
        <v>31217.029636846917</v>
      </c>
      <c r="F543" s="3">
        <f t="shared" si="62"/>
        <v>5136568.2379568946</v>
      </c>
      <c r="G543" s="3">
        <f t="shared" si="58"/>
        <v>34243.788253045968</v>
      </c>
    </row>
    <row r="544" spans="1:7" x14ac:dyDescent="0.3">
      <c r="A544" s="12">
        <f t="shared" si="59"/>
        <v>542</v>
      </c>
      <c r="B544" s="3">
        <f t="shared" si="60"/>
        <v>4367064.8254956501</v>
      </c>
      <c r="C544" s="3">
        <f t="shared" si="56"/>
        <v>31155.49486033573</v>
      </c>
      <c r="D544" s="5">
        <f t="shared" si="61"/>
        <v>499393.69516365643</v>
      </c>
      <c r="E544" s="3">
        <f t="shared" si="57"/>
        <v>31212.105947728527</v>
      </c>
      <c r="F544" s="3">
        <f t="shared" si="62"/>
        <v>5133541.4793406958</v>
      </c>
      <c r="G544" s="3">
        <f t="shared" si="58"/>
        <v>34223.609862271311</v>
      </c>
    </row>
    <row r="545" spans="1:7" x14ac:dyDescent="0.3">
      <c r="A545" s="12">
        <f t="shared" si="59"/>
        <v>543</v>
      </c>
      <c r="B545" s="3">
        <f t="shared" si="60"/>
        <v>4370132.9404975856</v>
      </c>
      <c r="C545" s="3">
        <f t="shared" si="56"/>
        <v>31173.849136195604</v>
      </c>
      <c r="D545" s="5">
        <f t="shared" si="61"/>
        <v>499337.08407626365</v>
      </c>
      <c r="E545" s="3">
        <f t="shared" si="57"/>
        <v>31208.567754766478</v>
      </c>
      <c r="F545" s="3">
        <f t="shared" si="62"/>
        <v>5130529.9754261523</v>
      </c>
      <c r="G545" s="3">
        <f t="shared" si="58"/>
        <v>34203.533169507682</v>
      </c>
    </row>
    <row r="546" spans="1:7" x14ac:dyDescent="0.3">
      <c r="A546" s="12">
        <f t="shared" si="59"/>
        <v>544</v>
      </c>
      <c r="B546" s="3">
        <f t="shared" si="60"/>
        <v>4373162.6245308984</v>
      </c>
      <c r="C546" s="3">
        <f t="shared" si="56"/>
        <v>31193.292042277852</v>
      </c>
      <c r="D546" s="5">
        <f t="shared" si="61"/>
        <v>499302.36545769277</v>
      </c>
      <c r="E546" s="3">
        <f t="shared" si="57"/>
        <v>31206.397841105798</v>
      </c>
      <c r="F546" s="3">
        <f t="shared" si="62"/>
        <v>5127535.0100114113</v>
      </c>
      <c r="G546" s="3">
        <f t="shared" si="58"/>
        <v>34183.566733409411</v>
      </c>
    </row>
    <row r="547" spans="1:7" x14ac:dyDescent="0.3">
      <c r="A547" s="12">
        <f t="shared" si="59"/>
        <v>545</v>
      </c>
      <c r="B547" s="3">
        <f t="shared" si="60"/>
        <v>4376152.8992220303</v>
      </c>
      <c r="C547" s="3">
        <f t="shared" si="56"/>
        <v>31213.802017236601</v>
      </c>
      <c r="D547" s="5">
        <f t="shared" si="61"/>
        <v>499289.25965886482</v>
      </c>
      <c r="E547" s="3">
        <f t="shared" si="57"/>
        <v>31205.578728679051</v>
      </c>
      <c r="F547" s="3">
        <f t="shared" si="62"/>
        <v>5124557.8411191078</v>
      </c>
      <c r="G547" s="3">
        <f t="shared" si="58"/>
        <v>34163.718940794053</v>
      </c>
    </row>
    <row r="548" spans="1:7" x14ac:dyDescent="0.3">
      <c r="A548" s="12">
        <f t="shared" si="59"/>
        <v>546</v>
      </c>
      <c r="B548" s="3">
        <f t="shared" si="60"/>
        <v>4379102.8161455877</v>
      </c>
      <c r="C548" s="3">
        <f t="shared" si="56"/>
        <v>31235.357338135156</v>
      </c>
      <c r="D548" s="5">
        <f t="shared" si="61"/>
        <v>499297.48294742237</v>
      </c>
      <c r="E548" s="3">
        <f t="shared" si="57"/>
        <v>31206.092684213898</v>
      </c>
      <c r="F548" s="3">
        <f t="shared" si="62"/>
        <v>5121599.700906992</v>
      </c>
      <c r="G548" s="3">
        <f t="shared" si="58"/>
        <v>34143.998006046619</v>
      </c>
    </row>
    <row r="549" spans="1:7" x14ac:dyDescent="0.3">
      <c r="A549" s="12">
        <f t="shared" si="59"/>
        <v>547</v>
      </c>
      <c r="B549" s="3">
        <f t="shared" si="60"/>
        <v>4382011.4568134993</v>
      </c>
      <c r="C549" s="3">
        <f t="shared" si="56"/>
        <v>31257.936124035859</v>
      </c>
      <c r="D549" s="5">
        <f t="shared" si="61"/>
        <v>499326.74760134361</v>
      </c>
      <c r="E549" s="3">
        <f t="shared" si="57"/>
        <v>31207.921725083976</v>
      </c>
      <c r="F549" s="3">
        <f t="shared" si="62"/>
        <v>5118661.7955851592</v>
      </c>
      <c r="G549" s="3">
        <f t="shared" si="58"/>
        <v>34124.411970567729</v>
      </c>
    </row>
    <row r="550" spans="1:7" x14ac:dyDescent="0.3">
      <c r="A550" s="12">
        <f t="shared" si="59"/>
        <v>548</v>
      </c>
      <c r="B550" s="3">
        <f t="shared" si="60"/>
        <v>4384877.9326600311</v>
      </c>
      <c r="C550" s="3">
        <f t="shared" si="56"/>
        <v>31281.516339690228</v>
      </c>
      <c r="D550" s="5">
        <f t="shared" si="61"/>
        <v>499376.76200029551</v>
      </c>
      <c r="E550" s="3">
        <f t="shared" si="57"/>
        <v>31211.047625018469</v>
      </c>
      <c r="F550" s="3">
        <f t="shared" si="62"/>
        <v>5115745.3053396754</v>
      </c>
      <c r="G550" s="3">
        <f t="shared" si="58"/>
        <v>34104.968702264508</v>
      </c>
    </row>
    <row r="551" spans="1:7" x14ac:dyDescent="0.3">
      <c r="A551" s="12">
        <f t="shared" si="59"/>
        <v>549</v>
      </c>
      <c r="B551" s="3">
        <f t="shared" si="60"/>
        <v>4387701.3850226048</v>
      </c>
      <c r="C551" s="3">
        <f t="shared" si="56"/>
        <v>31306.07579933952</v>
      </c>
      <c r="D551" s="5">
        <f t="shared" si="61"/>
        <v>499447.2307149673</v>
      </c>
      <c r="E551" s="3">
        <f t="shared" si="57"/>
        <v>31215.451919685456</v>
      </c>
      <c r="F551" s="3">
        <f t="shared" si="62"/>
        <v>5112851.3842624296</v>
      </c>
      <c r="G551" s="3">
        <f t="shared" si="58"/>
        <v>34085.675895082866</v>
      </c>
    </row>
    <row r="552" spans="1:7" x14ac:dyDescent="0.3">
      <c r="A552" s="12">
        <f t="shared" si="59"/>
        <v>550</v>
      </c>
      <c r="B552" s="3">
        <f t="shared" si="60"/>
        <v>4390480.9851183482</v>
      </c>
      <c r="C552" s="3">
        <f t="shared" si="56"/>
        <v>31331.592170635704</v>
      </c>
      <c r="D552" s="5">
        <f t="shared" si="61"/>
        <v>499537.85459462134</v>
      </c>
      <c r="E552" s="3">
        <f t="shared" si="57"/>
        <v>31221.115912163834</v>
      </c>
      <c r="F552" s="3">
        <f t="shared" si="62"/>
        <v>5109981.1602870319</v>
      </c>
      <c r="G552" s="3">
        <f t="shared" si="58"/>
        <v>34066.541068580213</v>
      </c>
    </row>
    <row r="553" spans="1:7" x14ac:dyDescent="0.3">
      <c r="A553" s="12">
        <f t="shared" si="59"/>
        <v>551</v>
      </c>
      <c r="B553" s="3">
        <f t="shared" si="60"/>
        <v>4393215.9340162929</v>
      </c>
      <c r="C553" s="3">
        <f t="shared" si="56"/>
        <v>31358.042978692192</v>
      </c>
      <c r="D553" s="5">
        <f t="shared" si="61"/>
        <v>499648.33085309318</v>
      </c>
      <c r="E553" s="3">
        <f t="shared" si="57"/>
        <v>31228.020678318324</v>
      </c>
      <c r="F553" s="3">
        <f t="shared" si="62"/>
        <v>5107135.7351306155</v>
      </c>
      <c r="G553" s="3">
        <f t="shared" si="58"/>
        <v>34047.571567537438</v>
      </c>
    </row>
    <row r="554" spans="1:7" x14ac:dyDescent="0.3">
      <c r="A554" s="12">
        <f t="shared" si="59"/>
        <v>552</v>
      </c>
      <c r="B554" s="3">
        <f t="shared" si="60"/>
        <v>4395905.4626051383</v>
      </c>
      <c r="C554" s="3">
        <f t="shared" si="56"/>
        <v>31385.405610273225</v>
      </c>
      <c r="D554" s="5">
        <f t="shared" si="61"/>
        <v>499778.35315346706</v>
      </c>
      <c r="E554" s="3">
        <f t="shared" si="57"/>
        <v>31236.147072091691</v>
      </c>
      <c r="F554" s="3">
        <f t="shared" si="62"/>
        <v>5104316.1842413964</v>
      </c>
      <c r="G554" s="3">
        <f t="shared" si="58"/>
        <v>34028.774561609309</v>
      </c>
    </row>
    <row r="555" spans="1:7" x14ac:dyDescent="0.3">
      <c r="A555" s="12">
        <f t="shared" si="59"/>
        <v>553</v>
      </c>
      <c r="B555" s="3">
        <f t="shared" si="60"/>
        <v>4398548.8315564739</v>
      </c>
      <c r="C555" s="3">
        <f t="shared" si="56"/>
        <v>31413.657318130281</v>
      </c>
      <c r="D555" s="5">
        <f t="shared" si="61"/>
        <v>499927.61169164861</v>
      </c>
      <c r="E555" s="3">
        <f t="shared" si="57"/>
        <v>31245.475730728038</v>
      </c>
      <c r="F555" s="3">
        <f t="shared" si="62"/>
        <v>5101523.5567518789</v>
      </c>
      <c r="G555" s="3">
        <f t="shared" si="58"/>
        <v>34010.157045012529</v>
      </c>
    </row>
    <row r="556" spans="1:7" x14ac:dyDescent="0.3">
      <c r="A556" s="12">
        <f t="shared" si="59"/>
        <v>554</v>
      </c>
      <c r="B556" s="3">
        <f t="shared" si="60"/>
        <v>4401145.3312833561</v>
      </c>
      <c r="C556" s="3">
        <f t="shared" si="56"/>
        <v>31442.775225493438</v>
      </c>
      <c r="D556" s="5">
        <f t="shared" si="61"/>
        <v>500095.79327905085</v>
      </c>
      <c r="E556" s="3">
        <f t="shared" si="57"/>
        <v>31255.987079940678</v>
      </c>
      <c r="F556" s="3">
        <f t="shared" si="62"/>
        <v>5098758.875437595</v>
      </c>
      <c r="G556" s="3">
        <f t="shared" si="58"/>
        <v>33991.725836250633</v>
      </c>
    </row>
    <row r="557" spans="1:7" x14ac:dyDescent="0.3">
      <c r="A557" s="12">
        <f t="shared" si="59"/>
        <v>555</v>
      </c>
      <c r="B557" s="3">
        <f t="shared" si="60"/>
        <v>4403694.2818941139</v>
      </c>
      <c r="C557" s="3">
        <f t="shared" si="56"/>
        <v>31472.736330725042</v>
      </c>
      <c r="D557" s="5">
        <f t="shared" si="61"/>
        <v>500282.58142460359</v>
      </c>
      <c r="E557" s="3">
        <f t="shared" si="57"/>
        <v>31267.661339037724</v>
      </c>
      <c r="F557" s="3">
        <f t="shared" si="62"/>
        <v>5096023.1366812848</v>
      </c>
      <c r="G557" s="3">
        <f t="shared" si="58"/>
        <v>33973.487577875232</v>
      </c>
    </row>
    <row r="558" spans="1:7" x14ac:dyDescent="0.3">
      <c r="A558" s="12">
        <f t="shared" si="59"/>
        <v>556</v>
      </c>
      <c r="B558" s="3">
        <f t="shared" si="60"/>
        <v>4406195.0331412638</v>
      </c>
      <c r="C558" s="3">
        <f t="shared" si="56"/>
        <v>31503.517512142462</v>
      </c>
      <c r="D558" s="5">
        <f t="shared" si="61"/>
        <v>500487.65641629091</v>
      </c>
      <c r="E558" s="3">
        <f t="shared" si="57"/>
        <v>31280.478526018182</v>
      </c>
      <c r="F558" s="3">
        <f t="shared" si="62"/>
        <v>5093317.3104424477</v>
      </c>
      <c r="G558" s="3">
        <f t="shared" si="58"/>
        <v>33955.44873628299</v>
      </c>
    </row>
    <row r="559" spans="1:7" x14ac:dyDescent="0.3">
      <c r="A559" s="12">
        <f t="shared" si="59"/>
        <v>557</v>
      </c>
      <c r="B559" s="3">
        <f t="shared" si="60"/>
        <v>4408646.9643654041</v>
      </c>
      <c r="C559" s="3">
        <f t="shared" si="56"/>
        <v>31535.095533016407</v>
      </c>
      <c r="D559" s="5">
        <f t="shared" si="61"/>
        <v>500710.69540241518</v>
      </c>
      <c r="E559" s="3">
        <f t="shared" si="57"/>
        <v>31294.418462650949</v>
      </c>
      <c r="F559" s="3">
        <f t="shared" si="62"/>
        <v>5090642.3402321832</v>
      </c>
      <c r="G559" s="3">
        <f t="shared" si="58"/>
        <v>33937.615601547892</v>
      </c>
    </row>
    <row r="560" spans="1:7" x14ac:dyDescent="0.3">
      <c r="A560" s="12">
        <f t="shared" si="59"/>
        <v>558</v>
      </c>
      <c r="B560" s="3">
        <f t="shared" si="60"/>
        <v>4411049.484433936</v>
      </c>
      <c r="C560" s="3">
        <f t="shared" si="56"/>
        <v>31567.447046750451</v>
      </c>
      <c r="D560" s="5">
        <f t="shared" si="61"/>
        <v>500951.37247278064</v>
      </c>
      <c r="E560" s="3">
        <f t="shared" si="57"/>
        <v>31309.46077954879</v>
      </c>
      <c r="F560" s="3">
        <f t="shared" si="62"/>
        <v>5087999.1430932861</v>
      </c>
      <c r="G560" s="3">
        <f t="shared" si="58"/>
        <v>33919.994287288573</v>
      </c>
    </row>
    <row r="561" spans="1:7" x14ac:dyDescent="0.3">
      <c r="A561" s="12">
        <f t="shared" si="59"/>
        <v>559</v>
      </c>
      <c r="B561" s="3">
        <f t="shared" si="60"/>
        <v>4413402.0316744745</v>
      </c>
      <c r="C561" s="3">
        <f t="shared" si="56"/>
        <v>31600.54860224712</v>
      </c>
      <c r="D561" s="5">
        <f t="shared" si="61"/>
        <v>501209.3587399823</v>
      </c>
      <c r="E561" s="3">
        <f t="shared" si="57"/>
        <v>31325.584921248894</v>
      </c>
      <c r="F561" s="3">
        <f t="shared" si="62"/>
        <v>5085388.609585546</v>
      </c>
      <c r="G561" s="3">
        <f t="shared" si="58"/>
        <v>33902.590730570308</v>
      </c>
    </row>
    <row r="562" spans="1:7" x14ac:dyDescent="0.3">
      <c r="A562" s="12">
        <f t="shared" si="59"/>
        <v>560</v>
      </c>
      <c r="B562" s="3">
        <f t="shared" si="60"/>
        <v>4415704.0738027981</v>
      </c>
      <c r="C562" s="3">
        <f t="shared" si="56"/>
        <v>31634.376649465135</v>
      </c>
      <c r="D562" s="5">
        <f t="shared" si="61"/>
        <v>501484.32242098055</v>
      </c>
      <c r="E562" s="3">
        <f t="shared" si="57"/>
        <v>31342.770151311284</v>
      </c>
      <c r="F562" s="3">
        <f t="shared" si="62"/>
        <v>5082811.6037762249</v>
      </c>
      <c r="G562" s="3">
        <f t="shared" si="58"/>
        <v>33885.410691841498</v>
      </c>
    </row>
    <row r="563" spans="1:7" x14ac:dyDescent="0.3">
      <c r="A563" s="12">
        <f t="shared" si="59"/>
        <v>561</v>
      </c>
      <c r="B563" s="3">
        <f t="shared" si="60"/>
        <v>4417955.1078451741</v>
      </c>
      <c r="C563" s="3">
        <f t="shared" si="56"/>
        <v>31668.907545172096</v>
      </c>
      <c r="D563" s="5">
        <f t="shared" si="61"/>
        <v>501775.92891913437</v>
      </c>
      <c r="E563" s="3">
        <f t="shared" si="57"/>
        <v>31360.995557445898</v>
      </c>
      <c r="F563" s="3">
        <f t="shared" si="62"/>
        <v>5080268.9632356949</v>
      </c>
      <c r="G563" s="3">
        <f t="shared" si="58"/>
        <v>33868.459754904638</v>
      </c>
    </row>
    <row r="564" spans="1:7" x14ac:dyDescent="0.3">
      <c r="A564" s="12">
        <f t="shared" si="59"/>
        <v>562</v>
      </c>
      <c r="B564" s="3">
        <f t="shared" si="60"/>
        <v>4420154.6600549072</v>
      </c>
      <c r="C564" s="3">
        <f t="shared" si="56"/>
        <v>31704.117558896087</v>
      </c>
      <c r="D564" s="5">
        <f t="shared" si="61"/>
        <v>502083.84090686054</v>
      </c>
      <c r="E564" s="3">
        <f t="shared" si="57"/>
        <v>31380.240056678784</v>
      </c>
      <c r="F564" s="3">
        <f t="shared" si="62"/>
        <v>5077761.4990382362</v>
      </c>
      <c r="G564" s="3">
        <f t="shared" si="58"/>
        <v>33851.743326921576</v>
      </c>
    </row>
    <row r="565" spans="1:7" x14ac:dyDescent="0.3">
      <c r="A565" s="12">
        <f t="shared" si="59"/>
        <v>563</v>
      </c>
      <c r="B565" s="3">
        <f t="shared" si="60"/>
        <v>4422302.2858229326</v>
      </c>
      <c r="C565" s="3">
        <f t="shared" si="56"/>
        <v>31739.982879079271</v>
      </c>
      <c r="D565" s="5">
        <f t="shared" si="61"/>
        <v>502407.71840907785</v>
      </c>
      <c r="E565" s="3">
        <f t="shared" si="57"/>
        <v>31400.482400567365</v>
      </c>
      <c r="F565" s="3">
        <f t="shared" si="62"/>
        <v>5075289.9957679929</v>
      </c>
      <c r="G565" s="3">
        <f t="shared" si="58"/>
        <v>33835.266638453286</v>
      </c>
    </row>
    <row r="566" spans="1:7" x14ac:dyDescent="0.3">
      <c r="A566" s="12">
        <f t="shared" si="59"/>
        <v>564</v>
      </c>
      <c r="B566" s="3">
        <f t="shared" si="60"/>
        <v>4424397.5695823068</v>
      </c>
      <c r="C566" s="3">
        <f t="shared" si="56"/>
        <v>31776.479619435944</v>
      </c>
      <c r="D566" s="5">
        <f t="shared" si="61"/>
        <v>502747.21888758976</v>
      </c>
      <c r="E566" s="3">
        <f t="shared" si="57"/>
        <v>31421.70118047436</v>
      </c>
      <c r="F566" s="3">
        <f t="shared" si="62"/>
        <v>5072855.2115301071</v>
      </c>
      <c r="G566" s="3">
        <f t="shared" si="58"/>
        <v>33819.034743534052</v>
      </c>
    </row>
    <row r="567" spans="1:7" x14ac:dyDescent="0.3">
      <c r="A567" s="12">
        <f t="shared" si="59"/>
        <v>565</v>
      </c>
      <c r="B567" s="3">
        <f t="shared" si="60"/>
        <v>4426440.1247064052</v>
      </c>
      <c r="C567" s="3">
        <f t="shared" si="56"/>
        <v>31813.583825516875</v>
      </c>
      <c r="D567" s="5">
        <f t="shared" si="61"/>
        <v>503101.99732655135</v>
      </c>
      <c r="E567" s="3">
        <f t="shared" si="57"/>
        <v>31443.87483290946</v>
      </c>
      <c r="F567" s="3">
        <f t="shared" si="62"/>
        <v>5070457.8779670466</v>
      </c>
      <c r="G567" s="3">
        <f t="shared" si="58"/>
        <v>33803.052519780314</v>
      </c>
    </row>
    <row r="568" spans="1:7" x14ac:dyDescent="0.3">
      <c r="A568" s="12">
        <f t="shared" si="59"/>
        <v>566</v>
      </c>
      <c r="B568" s="3">
        <f t="shared" si="60"/>
        <v>4428429.5934006693</v>
      </c>
      <c r="C568" s="3">
        <f t="shared" si="56"/>
        <v>31851.27148148133</v>
      </c>
      <c r="D568" s="5">
        <f t="shared" si="61"/>
        <v>503471.70631915878</v>
      </c>
      <c r="E568" s="3">
        <f t="shared" si="57"/>
        <v>31466.981644947424</v>
      </c>
      <c r="F568" s="3">
        <f t="shared" si="62"/>
        <v>5068098.7002801755</v>
      </c>
      <c r="G568" s="3">
        <f t="shared" si="58"/>
        <v>33787.324668534508</v>
      </c>
    </row>
    <row r="569" spans="1:7" x14ac:dyDescent="0.3">
      <c r="A569" s="12">
        <f t="shared" si="59"/>
        <v>567</v>
      </c>
      <c r="B569" s="3">
        <f t="shared" si="60"/>
        <v>4430365.646587722</v>
      </c>
      <c r="C569" s="3">
        <f t="shared" si="56"/>
        <v>31889.518517077373</v>
      </c>
      <c r="D569" s="5">
        <f t="shared" si="61"/>
        <v>503855.99615569267</v>
      </c>
      <c r="E569" s="3">
        <f t="shared" si="57"/>
        <v>31490.999759730792</v>
      </c>
      <c r="F569" s="3">
        <f t="shared" si="62"/>
        <v>5065778.3572565885</v>
      </c>
      <c r="G569" s="3">
        <f t="shared" si="58"/>
        <v>33771.855715043923</v>
      </c>
    </row>
    <row r="570" spans="1:7" x14ac:dyDescent="0.3">
      <c r="A570" s="12">
        <f t="shared" si="59"/>
        <v>568</v>
      </c>
      <c r="B570" s="3">
        <f t="shared" si="60"/>
        <v>4432247.9837856889</v>
      </c>
      <c r="C570" s="3">
        <f t="shared" si="56"/>
        <v>31928.300814830694</v>
      </c>
      <c r="D570" s="5">
        <f t="shared" si="61"/>
        <v>504254.51491303928</v>
      </c>
      <c r="E570" s="3">
        <f t="shared" si="57"/>
        <v>31515.907182064955</v>
      </c>
      <c r="F570" s="3">
        <f t="shared" si="62"/>
        <v>5063497.5013012756</v>
      </c>
      <c r="G570" s="3">
        <f t="shared" si="58"/>
        <v>33756.650008675169</v>
      </c>
    </row>
    <row r="571" spans="1:7" x14ac:dyDescent="0.3">
      <c r="A571" s="12">
        <f t="shared" si="59"/>
        <v>569</v>
      </c>
      <c r="B571" s="3">
        <f t="shared" si="60"/>
        <v>4434076.3329795329</v>
      </c>
      <c r="C571" s="3">
        <f t="shared" si="56"/>
        <v>31967.59421744143</v>
      </c>
      <c r="D571" s="5">
        <f t="shared" si="61"/>
        <v>504666.90854580502</v>
      </c>
      <c r="E571" s="3">
        <f t="shared" si="57"/>
        <v>31541.681784112814</v>
      </c>
      <c r="F571" s="3">
        <f t="shared" si="62"/>
        <v>5061256.7584746657</v>
      </c>
      <c r="G571" s="3">
        <f t="shared" si="58"/>
        <v>33741.711723164437</v>
      </c>
    </row>
    <row r="572" spans="1:7" x14ac:dyDescent="0.3">
      <c r="A572" s="12">
        <f t="shared" si="59"/>
        <v>570</v>
      </c>
      <c r="B572" s="3">
        <f t="shared" si="60"/>
        <v>4435850.4504852565</v>
      </c>
      <c r="C572" s="3">
        <f t="shared" si="56"/>
        <v>32007.374535387982</v>
      </c>
      <c r="D572" s="5">
        <f t="shared" si="61"/>
        <v>505092.82097913366</v>
      </c>
      <c r="E572" s="3">
        <f t="shared" si="57"/>
        <v>31568.301311195853</v>
      </c>
      <c r="F572" s="3">
        <f t="shared" si="62"/>
        <v>5059056.728535614</v>
      </c>
      <c r="G572" s="3">
        <f t="shared" si="58"/>
        <v>33727.044856904096</v>
      </c>
    </row>
    <row r="573" spans="1:7" x14ac:dyDescent="0.3">
      <c r="A573" s="12">
        <f t="shared" si="59"/>
        <v>571</v>
      </c>
      <c r="B573" s="3">
        <f t="shared" si="60"/>
        <v>4437570.1208067723</v>
      </c>
      <c r="C573" s="3">
        <f t="shared" si="56"/>
        <v>32047.617554736127</v>
      </c>
      <c r="D573" s="5">
        <f t="shared" si="61"/>
        <v>505531.89420332579</v>
      </c>
      <c r="E573" s="3">
        <f t="shared" si="57"/>
        <v>31595.743387707862</v>
      </c>
      <c r="F573" s="3">
        <f t="shared" si="62"/>
        <v>5056897.9849899057</v>
      </c>
      <c r="G573" s="3">
        <f t="shared" si="58"/>
        <v>33712.653233266043</v>
      </c>
    </row>
    <row r="574" spans="1:7" x14ac:dyDescent="0.3">
      <c r="A574" s="12">
        <f t="shared" si="59"/>
        <v>572</v>
      </c>
      <c r="B574" s="3">
        <f t="shared" si="60"/>
        <v>4439235.1564853024</v>
      </c>
      <c r="C574" s="3">
        <f t="shared" si="56"/>
        <v>32088.299045151311</v>
      </c>
      <c r="D574" s="5">
        <f t="shared" si="61"/>
        <v>505983.76837035408</v>
      </c>
      <c r="E574" s="3">
        <f t="shared" si="57"/>
        <v>31623.98552314713</v>
      </c>
      <c r="F574" s="3">
        <f t="shared" si="62"/>
        <v>5054781.0751443468</v>
      </c>
      <c r="G574" s="3">
        <f t="shared" si="58"/>
        <v>33698.540500962314</v>
      </c>
    </row>
    <row r="575" spans="1:7" x14ac:dyDescent="0.3">
      <c r="A575" s="12">
        <f t="shared" si="59"/>
        <v>573</v>
      </c>
      <c r="B575" s="3">
        <f t="shared" si="60"/>
        <v>4440845.3979411134</v>
      </c>
      <c r="C575" s="3">
        <f t="shared" si="56"/>
        <v>32129.394768111189</v>
      </c>
      <c r="D575" s="5">
        <f t="shared" si="61"/>
        <v>506448.08189235826</v>
      </c>
      <c r="E575" s="3">
        <f t="shared" si="57"/>
        <v>31653.005118272391</v>
      </c>
      <c r="F575" s="3">
        <f t="shared" si="62"/>
        <v>5052706.5201665321</v>
      </c>
      <c r="G575" s="3">
        <f t="shared" si="58"/>
        <v>33684.71013444355</v>
      </c>
    </row>
    <row r="576" spans="1:7" x14ac:dyDescent="0.3">
      <c r="A576" s="12">
        <f t="shared" si="59"/>
        <v>574</v>
      </c>
      <c r="B576" s="3">
        <f t="shared" si="60"/>
        <v>4442400.7133074459</v>
      </c>
      <c r="C576" s="3">
        <f t="shared" si="56"/>
        <v>32170.880485315087</v>
      </c>
      <c r="D576" s="5">
        <f t="shared" si="61"/>
        <v>506924.47154219705</v>
      </c>
      <c r="E576" s="3">
        <f t="shared" si="57"/>
        <v>31682.779471387315</v>
      </c>
      <c r="F576" s="3">
        <f t="shared" si="62"/>
        <v>5050674.8151503606</v>
      </c>
      <c r="G576" s="3">
        <f t="shared" si="58"/>
        <v>33671.165434335737</v>
      </c>
    </row>
    <row r="577" spans="1:7" x14ac:dyDescent="0.3">
      <c r="A577" s="12">
        <f t="shared" si="59"/>
        <v>575</v>
      </c>
      <c r="B577" s="3">
        <f t="shared" si="60"/>
        <v>4443900.9982564664</v>
      </c>
      <c r="C577" s="3">
        <f t="shared" si="56"/>
        <v>32212.731967286352</v>
      </c>
      <c r="D577" s="5">
        <f t="shared" si="61"/>
        <v>507412.57255612483</v>
      </c>
      <c r="E577" s="3">
        <f t="shared" si="57"/>
        <v>31713.285784757802</v>
      </c>
      <c r="F577" s="3">
        <f t="shared" si="62"/>
        <v>5048686.4291874124</v>
      </c>
      <c r="G577" s="3">
        <f t="shared" si="58"/>
        <v>33657.909527916083</v>
      </c>
    </row>
    <row r="578" spans="1:7" x14ac:dyDescent="0.3">
      <c r="A578" s="12">
        <f t="shared" si="59"/>
        <v>576</v>
      </c>
      <c r="B578" s="3">
        <f t="shared" si="60"/>
        <v>4445346.1758170966</v>
      </c>
      <c r="C578" s="3">
        <f t="shared" ref="C578:C641" si="63">_b*B578*D578/_N*_dt</f>
        <v>32254.925002163061</v>
      </c>
      <c r="D578" s="5">
        <f t="shared" si="61"/>
        <v>507912.01873865339</v>
      </c>
      <c r="E578" s="3">
        <f t="shared" ref="E578:E641" si="64">_g*D578*_dt</f>
        <v>31744.501171165837</v>
      </c>
      <c r="F578" s="3">
        <f t="shared" si="62"/>
        <v>5046741.8054442536</v>
      </c>
      <c r="G578" s="3">
        <f t="shared" ref="G578:G641" si="65">_d*F578*_dt</f>
        <v>33644.94536962836</v>
      </c>
    </row>
    <row r="579" spans="1:7" x14ac:dyDescent="0.3">
      <c r="A579" s="12">
        <f t="shared" ref="A579:A642" si="66">A578+_dt</f>
        <v>577</v>
      </c>
      <c r="B579" s="3">
        <f t="shared" si="60"/>
        <v>4446736.1961845616</v>
      </c>
      <c r="C579" s="3">
        <f t="shared" si="63"/>
        <v>32297.43540467188</v>
      </c>
      <c r="D579" s="5">
        <f t="shared" si="61"/>
        <v>508422.44256965059</v>
      </c>
      <c r="E579" s="3">
        <f t="shared" si="64"/>
        <v>31776.402660603162</v>
      </c>
      <c r="F579" s="3">
        <f t="shared" si="62"/>
        <v>5044841.3612457914</v>
      </c>
      <c r="G579" s="3">
        <f t="shared" si="65"/>
        <v>33632.275741638608</v>
      </c>
    </row>
    <row r="580" spans="1:7" x14ac:dyDescent="0.3">
      <c r="A580" s="12">
        <f t="shared" si="66"/>
        <v>578</v>
      </c>
      <c r="B580" s="3">
        <f t="shared" ref="B580:B643" si="67">B579-C579+G579</f>
        <v>4448071.0365215279</v>
      </c>
      <c r="C580" s="3">
        <f t="shared" si="63"/>
        <v>32340.239025279487</v>
      </c>
      <c r="D580" s="5">
        <f t="shared" ref="D580:D643" si="68">D579-E579+C579</f>
        <v>508943.4753137193</v>
      </c>
      <c r="E580" s="3">
        <f t="shared" si="64"/>
        <v>31808.967207107456</v>
      </c>
      <c r="F580" s="3">
        <f t="shared" ref="F580:F643" si="69">F579+E579-G579</f>
        <v>5042985.4881647555</v>
      </c>
      <c r="G580" s="3">
        <f t="shared" si="65"/>
        <v>33619.903254431709</v>
      </c>
    </row>
    <row r="581" spans="1:7" x14ac:dyDescent="0.3">
      <c r="A581" s="12">
        <f t="shared" si="66"/>
        <v>579</v>
      </c>
      <c r="B581" s="3">
        <f t="shared" si="67"/>
        <v>4449350.7007506797</v>
      </c>
      <c r="C581" s="3">
        <f t="shared" si="63"/>
        <v>32383.311759515087</v>
      </c>
      <c r="D581" s="5">
        <f t="shared" si="68"/>
        <v>509474.74713189132</v>
      </c>
      <c r="E581" s="3">
        <f t="shared" si="64"/>
        <v>31842.171695743207</v>
      </c>
      <c r="F581" s="3">
        <f t="shared" si="69"/>
        <v>5041174.5521174315</v>
      </c>
      <c r="G581" s="3">
        <f t="shared" si="65"/>
        <v>33607.830347449548</v>
      </c>
    </row>
    <row r="582" spans="1:7" x14ac:dyDescent="0.3">
      <c r="A582" s="12">
        <f t="shared" si="66"/>
        <v>580</v>
      </c>
      <c r="B582" s="3">
        <f t="shared" si="67"/>
        <v>4450575.2193386145</v>
      </c>
      <c r="C582" s="3">
        <f t="shared" si="63"/>
        <v>32426.629557457378</v>
      </c>
      <c r="D582" s="5">
        <f t="shared" si="68"/>
        <v>510015.88719566318</v>
      </c>
      <c r="E582" s="3">
        <f t="shared" si="64"/>
        <v>31875.992949728949</v>
      </c>
      <c r="F582" s="3">
        <f t="shared" si="69"/>
        <v>5039408.8934657248</v>
      </c>
      <c r="G582" s="3">
        <f t="shared" si="65"/>
        <v>33596.059289771503</v>
      </c>
    </row>
    <row r="583" spans="1:7" x14ac:dyDescent="0.3">
      <c r="A583" s="12">
        <f t="shared" si="66"/>
        <v>581</v>
      </c>
      <c r="B583" s="3">
        <f t="shared" si="67"/>
        <v>4451744.6490709279</v>
      </c>
      <c r="C583" s="3">
        <f t="shared" si="63"/>
        <v>32470.168433378472</v>
      </c>
      <c r="D583" s="5">
        <f t="shared" si="68"/>
        <v>510566.52380339161</v>
      </c>
      <c r="E583" s="3">
        <f t="shared" si="64"/>
        <v>31910.407737711976</v>
      </c>
      <c r="F583" s="3">
        <f t="shared" si="69"/>
        <v>5037688.8271256825</v>
      </c>
      <c r="G583" s="3">
        <f t="shared" si="65"/>
        <v>33584.592180837884</v>
      </c>
    </row>
    <row r="584" spans="1:7" x14ac:dyDescent="0.3">
      <c r="A584" s="12">
        <f t="shared" si="66"/>
        <v>582</v>
      </c>
      <c r="B584" s="3">
        <f t="shared" si="67"/>
        <v>4452859.0728183873</v>
      </c>
      <c r="C584" s="3">
        <f t="shared" si="63"/>
        <v>32513.904475536903</v>
      </c>
      <c r="D584" s="5">
        <f t="shared" si="68"/>
        <v>511126.28449905809</v>
      </c>
      <c r="E584" s="3">
        <f t="shared" si="64"/>
        <v>31945.392781191131</v>
      </c>
      <c r="F584" s="3">
        <f t="shared" si="69"/>
        <v>5036014.642682557</v>
      </c>
      <c r="G584" s="3">
        <f t="shared" si="65"/>
        <v>33573.430951217051</v>
      </c>
    </row>
    <row r="585" spans="1:7" x14ac:dyDescent="0.3">
      <c r="A585" s="12">
        <f t="shared" si="66"/>
        <v>583</v>
      </c>
      <c r="B585" s="3">
        <f t="shared" si="67"/>
        <v>4453918.5992940674</v>
      </c>
      <c r="C585" s="3">
        <f t="shared" si="63"/>
        <v>32557.813856111261</v>
      </c>
      <c r="D585" s="5">
        <f t="shared" si="68"/>
        <v>511694.79619340383</v>
      </c>
      <c r="E585" s="3">
        <f t="shared" si="64"/>
        <v>31980.92476208774</v>
      </c>
      <c r="F585" s="3">
        <f t="shared" si="69"/>
        <v>5034386.6045125313</v>
      </c>
      <c r="G585" s="3">
        <f t="shared" si="65"/>
        <v>33562.57736341688</v>
      </c>
    </row>
    <row r="586" spans="1:7" x14ac:dyDescent="0.3">
      <c r="A586" s="12">
        <f t="shared" si="66"/>
        <v>584</v>
      </c>
      <c r="B586" s="3">
        <f t="shared" si="67"/>
        <v>4454923.362801373</v>
      </c>
      <c r="C586" s="3">
        <f t="shared" si="63"/>
        <v>32601.872841265606</v>
      </c>
      <c r="D586" s="5">
        <f t="shared" si="68"/>
        <v>512271.68528742733</v>
      </c>
      <c r="E586" s="3">
        <f t="shared" si="64"/>
        <v>32016.980330464208</v>
      </c>
      <c r="F586" s="3">
        <f t="shared" si="69"/>
        <v>5032804.9519112026</v>
      </c>
      <c r="G586" s="3">
        <f t="shared" si="65"/>
        <v>33552.033012741354</v>
      </c>
    </row>
    <row r="587" spans="1:7" x14ac:dyDescent="0.3">
      <c r="A587" s="12">
        <f t="shared" si="66"/>
        <v>585</v>
      </c>
      <c r="B587" s="3">
        <f t="shared" si="67"/>
        <v>4455873.5229728483</v>
      </c>
      <c r="C587" s="3">
        <f t="shared" si="63"/>
        <v>32646.057801337029</v>
      </c>
      <c r="D587" s="5">
        <f t="shared" si="68"/>
        <v>512856.57779822871</v>
      </c>
      <c r="E587" s="3">
        <f t="shared" si="64"/>
        <v>32053.536112389294</v>
      </c>
      <c r="F587" s="3">
        <f t="shared" si="69"/>
        <v>5031269.8992289258</v>
      </c>
      <c r="G587" s="3">
        <f t="shared" si="65"/>
        <v>33541.799328192843</v>
      </c>
    </row>
    <row r="588" spans="1:7" x14ac:dyDescent="0.3">
      <c r="A588" s="12">
        <f t="shared" si="66"/>
        <v>586</v>
      </c>
      <c r="B588" s="3">
        <f t="shared" si="67"/>
        <v>4456769.2644997044</v>
      </c>
      <c r="C588" s="3">
        <f t="shared" si="63"/>
        <v>32690.345221135693</v>
      </c>
      <c r="D588" s="5">
        <f t="shared" si="68"/>
        <v>513449.09948717646</v>
      </c>
      <c r="E588" s="3">
        <f t="shared" si="64"/>
        <v>32090.568717948529</v>
      </c>
      <c r="F588" s="3">
        <f t="shared" si="69"/>
        <v>5029781.6360131223</v>
      </c>
      <c r="G588" s="3">
        <f t="shared" si="65"/>
        <v>33531.877573420817</v>
      </c>
    </row>
    <row r="589" spans="1:7" x14ac:dyDescent="0.3">
      <c r="A589" s="12">
        <f t="shared" si="66"/>
        <v>587</v>
      </c>
      <c r="B589" s="3">
        <f t="shared" si="67"/>
        <v>4457610.7968519898</v>
      </c>
      <c r="C589" s="3">
        <f t="shared" si="63"/>
        <v>32734.711710346779</v>
      </c>
      <c r="D589" s="5">
        <f t="shared" si="68"/>
        <v>514048.87599036365</v>
      </c>
      <c r="E589" s="3">
        <f t="shared" si="64"/>
        <v>32128.054749397728</v>
      </c>
      <c r="F589" s="3">
        <f t="shared" si="69"/>
        <v>5028340.3271576492</v>
      </c>
      <c r="G589" s="3">
        <f t="shared" si="65"/>
        <v>33522.268847717663</v>
      </c>
    </row>
    <row r="590" spans="1:7" x14ac:dyDescent="0.3">
      <c r="A590" s="12">
        <f t="shared" si="66"/>
        <v>588</v>
      </c>
      <c r="B590" s="3">
        <f t="shared" si="67"/>
        <v>4458398.3539893609</v>
      </c>
      <c r="C590" s="3">
        <f t="shared" si="63"/>
        <v>32779.13401402357</v>
      </c>
      <c r="D590" s="5">
        <f t="shared" si="68"/>
        <v>514655.53295131272</v>
      </c>
      <c r="E590" s="3">
        <f t="shared" si="64"/>
        <v>32165.970809457045</v>
      </c>
      <c r="F590" s="3">
        <f t="shared" si="69"/>
        <v>5026946.1130593289</v>
      </c>
      <c r="G590" s="3">
        <f t="shared" si="65"/>
        <v>33512.974087062197</v>
      </c>
    </row>
    <row r="591" spans="1:7" x14ac:dyDescent="0.3">
      <c r="A591" s="12">
        <f t="shared" si="66"/>
        <v>589</v>
      </c>
      <c r="B591" s="3">
        <f t="shared" si="67"/>
        <v>4459132.1940623997</v>
      </c>
      <c r="C591" s="3">
        <f t="shared" si="63"/>
        <v>32823.589023160537</v>
      </c>
      <c r="D591" s="5">
        <f t="shared" si="68"/>
        <v>515268.69615587924</v>
      </c>
      <c r="E591" s="3">
        <f t="shared" si="64"/>
        <v>32204.293509742452</v>
      </c>
      <c r="F591" s="3">
        <f t="shared" si="69"/>
        <v>5025599.1097817235</v>
      </c>
      <c r="G591" s="3">
        <f t="shared" si="65"/>
        <v>33503.994065211489</v>
      </c>
    </row>
    <row r="592" spans="1:7" x14ac:dyDescent="0.3">
      <c r="A592" s="12">
        <f t="shared" si="66"/>
        <v>590</v>
      </c>
      <c r="B592" s="3">
        <f t="shared" si="67"/>
        <v>4459812.5991044501</v>
      </c>
      <c r="C592" s="3">
        <f t="shared" si="63"/>
        <v>32868.053785334618</v>
      </c>
      <c r="D592" s="5">
        <f t="shared" si="68"/>
        <v>515887.99166929728</v>
      </c>
      <c r="E592" s="3">
        <f t="shared" si="64"/>
        <v>32242.99947933108</v>
      </c>
      <c r="F592" s="3">
        <f t="shared" si="69"/>
        <v>5024299.4092262546</v>
      </c>
      <c r="G592" s="3">
        <f t="shared" si="65"/>
        <v>33495.329394841698</v>
      </c>
    </row>
    <row r="593" spans="1:7" x14ac:dyDescent="0.3">
      <c r="A593" s="12">
        <f t="shared" si="66"/>
        <v>591</v>
      </c>
      <c r="B593" s="3">
        <f t="shared" si="67"/>
        <v>4460439.8747139573</v>
      </c>
      <c r="C593" s="3">
        <f t="shared" si="63"/>
        <v>32912.505515402787</v>
      </c>
      <c r="D593" s="5">
        <f t="shared" si="68"/>
        <v>516513.04597530083</v>
      </c>
      <c r="E593" s="3">
        <f t="shared" si="64"/>
        <v>32282.065373456302</v>
      </c>
      <c r="F593" s="3">
        <f t="shared" si="69"/>
        <v>5023047.0793107441</v>
      </c>
      <c r="G593" s="3">
        <f t="shared" si="65"/>
        <v>33486.980528738299</v>
      </c>
    </row>
    <row r="594" spans="1:7" x14ac:dyDescent="0.3">
      <c r="A594" s="12">
        <f t="shared" si="66"/>
        <v>592</v>
      </c>
      <c r="B594" s="3">
        <f t="shared" si="67"/>
        <v>4461014.3497272925</v>
      </c>
      <c r="C594" s="3">
        <f t="shared" si="63"/>
        <v>32956.921606243392</v>
      </c>
      <c r="D594" s="5">
        <f t="shared" si="68"/>
        <v>517143.48611724732</v>
      </c>
      <c r="E594" s="3">
        <f t="shared" si="64"/>
        <v>32321.467882327957</v>
      </c>
      <c r="F594" s="3">
        <f t="shared" si="69"/>
        <v>5021842.1641554618</v>
      </c>
      <c r="G594" s="3">
        <f t="shared" si="65"/>
        <v>33478.947761036412</v>
      </c>
    </row>
    <row r="595" spans="1:7" x14ac:dyDescent="0.3">
      <c r="A595" s="12">
        <f t="shared" si="66"/>
        <v>593</v>
      </c>
      <c r="B595" s="3">
        <f t="shared" si="67"/>
        <v>4461536.3758820854</v>
      </c>
      <c r="C595" s="3">
        <f t="shared" si="63"/>
        <v>33001.279639528708</v>
      </c>
      <c r="D595" s="5">
        <f t="shared" si="68"/>
        <v>517778.93984116276</v>
      </c>
      <c r="E595" s="3">
        <f t="shared" si="64"/>
        <v>32361.183740072673</v>
      </c>
      <c r="F595" s="3">
        <f t="shared" si="69"/>
        <v>5020684.6842767531</v>
      </c>
      <c r="G595" s="3">
        <f t="shared" si="65"/>
        <v>33471.231228511686</v>
      </c>
    </row>
    <row r="596" spans="1:7" x14ac:dyDescent="0.3">
      <c r="A596" s="12">
        <f t="shared" si="66"/>
        <v>594</v>
      </c>
      <c r="B596" s="3">
        <f t="shared" si="67"/>
        <v>4462006.3274710681</v>
      </c>
      <c r="C596" s="3">
        <f t="shared" si="63"/>
        <v>33045.557396515585</v>
      </c>
      <c r="D596" s="5">
        <f t="shared" si="68"/>
        <v>518419.03574061883</v>
      </c>
      <c r="E596" s="3">
        <f t="shared" si="64"/>
        <v>32401.189733788677</v>
      </c>
      <c r="F596" s="3">
        <f t="shared" si="69"/>
        <v>5019574.6367883142</v>
      </c>
      <c r="G596" s="3">
        <f t="shared" si="65"/>
        <v>33463.830911922094</v>
      </c>
    </row>
    <row r="597" spans="1:7" x14ac:dyDescent="0.3">
      <c r="A597" s="12">
        <f t="shared" si="66"/>
        <v>595</v>
      </c>
      <c r="B597" s="3">
        <f t="shared" si="67"/>
        <v>4462424.6009864751</v>
      </c>
      <c r="C597" s="3">
        <f t="shared" si="63"/>
        <v>33089.732868840809</v>
      </c>
      <c r="D597" s="5">
        <f t="shared" si="68"/>
        <v>519063.40340334573</v>
      </c>
      <c r="E597" s="3">
        <f t="shared" si="64"/>
        <v>32441.462712709108</v>
      </c>
      <c r="F597" s="3">
        <f t="shared" si="69"/>
        <v>5018511.9956101803</v>
      </c>
      <c r="G597" s="3">
        <f t="shared" si="65"/>
        <v>33456.746637401207</v>
      </c>
    </row>
    <row r="598" spans="1:7" x14ac:dyDescent="0.3">
      <c r="A598" s="12">
        <f t="shared" si="66"/>
        <v>596</v>
      </c>
      <c r="B598" s="3">
        <f t="shared" si="67"/>
        <v>4462791.6147550354</v>
      </c>
      <c r="C598" s="3">
        <f t="shared" si="63"/>
        <v>33133.784269307747</v>
      </c>
      <c r="D598" s="5">
        <f t="shared" si="68"/>
        <v>519711.67355947744</v>
      </c>
      <c r="E598" s="3">
        <f t="shared" si="64"/>
        <v>32481.97959746734</v>
      </c>
      <c r="F598" s="3">
        <f t="shared" si="69"/>
        <v>5017496.711685488</v>
      </c>
      <c r="G598" s="3">
        <f t="shared" si="65"/>
        <v>33449.978077903259</v>
      </c>
    </row>
    <row r="599" spans="1:7" x14ac:dyDescent="0.3">
      <c r="A599" s="12">
        <f t="shared" si="66"/>
        <v>597</v>
      </c>
      <c r="B599" s="3">
        <f t="shared" si="67"/>
        <v>4463107.808563631</v>
      </c>
      <c r="C599" s="3">
        <f t="shared" si="63"/>
        <v>33177.690042650363</v>
      </c>
      <c r="D599" s="5">
        <f t="shared" si="68"/>
        <v>520363.47823131783</v>
      </c>
      <c r="E599" s="3">
        <f t="shared" si="64"/>
        <v>32522.717389457364</v>
      </c>
      <c r="F599" s="3">
        <f t="shared" si="69"/>
        <v>5016528.7132050516</v>
      </c>
      <c r="G599" s="3">
        <f t="shared" si="65"/>
        <v>33443.524754700346</v>
      </c>
    </row>
    <row r="600" spans="1:7" x14ac:dyDescent="0.3">
      <c r="A600" s="12">
        <f t="shared" si="66"/>
        <v>598</v>
      </c>
      <c r="B600" s="3">
        <f t="shared" si="67"/>
        <v>4463373.643275681</v>
      </c>
      <c r="C600" s="3">
        <f t="shared" si="63"/>
        <v>33221.428876260725</v>
      </c>
      <c r="D600" s="5">
        <f t="shared" si="68"/>
        <v>521018.45088451082</v>
      </c>
      <c r="E600" s="3">
        <f t="shared" si="64"/>
        <v>32563.653180281926</v>
      </c>
      <c r="F600" s="3">
        <f t="shared" si="69"/>
        <v>5015607.9058398083</v>
      </c>
      <c r="G600" s="3">
        <f t="shared" si="65"/>
        <v>33437.386038932054</v>
      </c>
    </row>
    <row r="601" spans="1:7" x14ac:dyDescent="0.3">
      <c r="A601" s="12">
        <f t="shared" si="66"/>
        <v>599</v>
      </c>
      <c r="B601" s="3">
        <f t="shared" si="67"/>
        <v>4463589.6004383527</v>
      </c>
      <c r="C601" s="3">
        <f t="shared" si="63"/>
        <v>33264.979710865635</v>
      </c>
      <c r="D601" s="5">
        <f t="shared" si="68"/>
        <v>521676.2265804896</v>
      </c>
      <c r="E601" s="3">
        <f t="shared" si="64"/>
        <v>32604.7641612806</v>
      </c>
      <c r="F601" s="3">
        <f t="shared" si="69"/>
        <v>5014734.1729811579</v>
      </c>
      <c r="G601" s="3">
        <f t="shared" si="65"/>
        <v>33431.561153207724</v>
      </c>
    </row>
    <row r="602" spans="1:7" x14ac:dyDescent="0.3">
      <c r="A602" s="12">
        <f t="shared" si="66"/>
        <v>600</v>
      </c>
      <c r="B602" s="3">
        <f t="shared" si="67"/>
        <v>4463756.1818806948</v>
      </c>
      <c r="C602" s="3">
        <f t="shared" si="63"/>
        <v>33308.321751138406</v>
      </c>
      <c r="D602" s="5">
        <f t="shared" si="68"/>
        <v>522336.44213007466</v>
      </c>
      <c r="E602" s="3">
        <f t="shared" si="64"/>
        <v>32646.027633129666</v>
      </c>
      <c r="F602" s="3">
        <f t="shared" si="69"/>
        <v>5013907.3759892303</v>
      </c>
      <c r="G602" s="3">
        <f t="shared" si="65"/>
        <v>33426.049173261541</v>
      </c>
    </row>
    <row r="603" spans="1:7" x14ac:dyDescent="0.3">
      <c r="A603" s="12">
        <f t="shared" si="66"/>
        <v>601</v>
      </c>
      <c r="B603" s="3">
        <f t="shared" si="67"/>
        <v>4463873.9093028186</v>
      </c>
      <c r="C603" s="3">
        <f t="shared" si="63"/>
        <v>33351.434476230941</v>
      </c>
      <c r="D603" s="5">
        <f t="shared" si="68"/>
        <v>522998.73624808341</v>
      </c>
      <c r="E603" s="3">
        <f t="shared" si="64"/>
        <v>32687.421015505213</v>
      </c>
      <c r="F603" s="3">
        <f t="shared" si="69"/>
        <v>5013127.354449098</v>
      </c>
      <c r="G603" s="3">
        <f t="shared" si="65"/>
        <v>33420.849029660654</v>
      </c>
    </row>
    <row r="604" spans="1:7" x14ac:dyDescent="0.3">
      <c r="A604" s="12">
        <f t="shared" si="66"/>
        <v>602</v>
      </c>
      <c r="B604" s="3">
        <f t="shared" si="67"/>
        <v>4463943.3238562476</v>
      </c>
      <c r="C604" s="3">
        <f t="shared" si="63"/>
        <v>33394.297650212051</v>
      </c>
      <c r="D604" s="5">
        <f t="shared" si="68"/>
        <v>523662.74970880913</v>
      </c>
      <c r="E604" s="3">
        <f t="shared" si="64"/>
        <v>32728.921856800571</v>
      </c>
      <c r="F604" s="3">
        <f t="shared" si="69"/>
        <v>5012393.9264349435</v>
      </c>
      <c r="G604" s="3">
        <f t="shared" si="65"/>
        <v>33415.959509566295</v>
      </c>
    </row>
    <row r="605" spans="1:7" x14ac:dyDescent="0.3">
      <c r="A605" s="12">
        <f t="shared" si="66"/>
        <v>603</v>
      </c>
      <c r="B605" s="3">
        <f t="shared" si="67"/>
        <v>4463964.9857156016</v>
      </c>
      <c r="C605" s="3">
        <f t="shared" si="63"/>
        <v>33436.891332397259</v>
      </c>
      <c r="D605" s="5">
        <f t="shared" si="68"/>
        <v>524328.12550222059</v>
      </c>
      <c r="E605" s="3">
        <f t="shared" si="64"/>
        <v>32770.507843888787</v>
      </c>
      <c r="F605" s="3">
        <f t="shared" si="69"/>
        <v>5011706.8887821781</v>
      </c>
      <c r="G605" s="3">
        <f t="shared" si="65"/>
        <v>33411.379258547859</v>
      </c>
    </row>
    <row r="606" spans="1:7" x14ac:dyDescent="0.3">
      <c r="A606" s="12">
        <f t="shared" si="66"/>
        <v>604</v>
      </c>
      <c r="B606" s="3">
        <f t="shared" si="67"/>
        <v>4463939.4736417523</v>
      </c>
      <c r="C606" s="3">
        <f t="shared" si="63"/>
        <v>33479.195887555506</v>
      </c>
      <c r="D606" s="5">
        <f t="shared" si="68"/>
        <v>524994.50899072911</v>
      </c>
      <c r="E606" s="3">
        <f t="shared" si="64"/>
        <v>32812.156811920569</v>
      </c>
      <c r="F606" s="3">
        <f t="shared" si="69"/>
        <v>5011066.0173675185</v>
      </c>
      <c r="G606" s="3">
        <f t="shared" si="65"/>
        <v>33407.106782450122</v>
      </c>
    </row>
    <row r="607" spans="1:7" x14ac:dyDescent="0.3">
      <c r="A607" s="12">
        <f t="shared" si="66"/>
        <v>605</v>
      </c>
      <c r="B607" s="3">
        <f t="shared" si="67"/>
        <v>4463867.3845366472</v>
      </c>
      <c r="C607" s="3">
        <f t="shared" si="63"/>
        <v>33521.191995978363</v>
      </c>
      <c r="D607" s="5">
        <f t="shared" si="68"/>
        <v>525661.54806636402</v>
      </c>
      <c r="E607" s="3">
        <f t="shared" si="64"/>
        <v>32853.846754147751</v>
      </c>
      <c r="F607" s="3">
        <f t="shared" si="69"/>
        <v>5010471.0673969891</v>
      </c>
      <c r="G607" s="3">
        <f t="shared" si="65"/>
        <v>33403.140449313265</v>
      </c>
    </row>
    <row r="608" spans="1:7" x14ac:dyDescent="0.3">
      <c r="A608" s="12">
        <f t="shared" si="66"/>
        <v>606</v>
      </c>
      <c r="B608" s="3">
        <f t="shared" si="67"/>
        <v>4463749.3329899823</v>
      </c>
      <c r="C608" s="3">
        <f t="shared" si="63"/>
        <v>33562.860663397281</v>
      </c>
      <c r="D608" s="5">
        <f t="shared" si="68"/>
        <v>526328.8933081947</v>
      </c>
      <c r="E608" s="3">
        <f t="shared" si="64"/>
        <v>32895.555831762169</v>
      </c>
      <c r="F608" s="3">
        <f t="shared" si="69"/>
        <v>5009921.7737018233</v>
      </c>
      <c r="G608" s="3">
        <f t="shared" si="65"/>
        <v>33399.478491345493</v>
      </c>
    </row>
    <row r="609" spans="1:7" x14ac:dyDescent="0.3">
      <c r="A609" s="12">
        <f t="shared" si="66"/>
        <v>607</v>
      </c>
      <c r="B609" s="3">
        <f t="shared" si="67"/>
        <v>4463585.9508179305</v>
      </c>
      <c r="C609" s="3">
        <f t="shared" si="63"/>
        <v>33604.183230734379</v>
      </c>
      <c r="D609" s="5">
        <f t="shared" si="68"/>
        <v>526996.19813982979</v>
      </c>
      <c r="E609" s="3">
        <f t="shared" si="64"/>
        <v>32937.262383739362</v>
      </c>
      <c r="F609" s="3">
        <f t="shared" si="69"/>
        <v>5009417.8510422399</v>
      </c>
      <c r="G609" s="3">
        <f t="shared" si="65"/>
        <v>33396.119006948269</v>
      </c>
    </row>
    <row r="610" spans="1:7" x14ac:dyDescent="0.3">
      <c r="A610" s="12">
        <f t="shared" si="66"/>
        <v>608</v>
      </c>
      <c r="B610" s="3">
        <f t="shared" si="67"/>
        <v>4463377.8865941446</v>
      </c>
      <c r="C610" s="3">
        <f t="shared" si="63"/>
        <v>33645.141383672701</v>
      </c>
      <c r="D610" s="5">
        <f t="shared" si="68"/>
        <v>527663.11898682488</v>
      </c>
      <c r="E610" s="3">
        <f t="shared" si="64"/>
        <v>32978.944936676555</v>
      </c>
      <c r="F610" s="3">
        <f t="shared" si="69"/>
        <v>5008958.9944190308</v>
      </c>
      <c r="G610" s="3">
        <f t="shared" si="65"/>
        <v>33393.059962793544</v>
      </c>
    </row>
    <row r="611" spans="1:7" x14ac:dyDescent="0.3">
      <c r="A611" s="12">
        <f t="shared" si="66"/>
        <v>609</v>
      </c>
      <c r="B611" s="3">
        <f t="shared" si="67"/>
        <v>4463125.8051732648</v>
      </c>
      <c r="C611" s="3">
        <f t="shared" si="63"/>
        <v>33685.717162031608</v>
      </c>
      <c r="D611" s="5">
        <f t="shared" si="68"/>
        <v>528329.31543382106</v>
      </c>
      <c r="E611" s="3">
        <f t="shared" si="64"/>
        <v>33020.582214613816</v>
      </c>
      <c r="F611" s="3">
        <f t="shared" si="69"/>
        <v>5008544.8793929145</v>
      </c>
      <c r="G611" s="3">
        <f t="shared" si="65"/>
        <v>33390.299195952764</v>
      </c>
    </row>
    <row r="612" spans="1:7" x14ac:dyDescent="0.3">
      <c r="A612" s="12">
        <f t="shared" si="66"/>
        <v>610</v>
      </c>
      <c r="B612" s="3">
        <f t="shared" si="67"/>
        <v>4462830.3872071858</v>
      </c>
      <c r="C612" s="3">
        <f t="shared" si="63"/>
        <v>33725.892968933658</v>
      </c>
      <c r="D612" s="5">
        <f t="shared" si="68"/>
        <v>528994.45038123883</v>
      </c>
      <c r="E612" s="3">
        <f t="shared" si="64"/>
        <v>33062.153148827427</v>
      </c>
      <c r="F612" s="3">
        <f t="shared" si="69"/>
        <v>5008175.1624115752</v>
      </c>
      <c r="G612" s="3">
        <f t="shared" si="65"/>
        <v>33387.834416077167</v>
      </c>
    </row>
    <row r="613" spans="1:7" x14ac:dyDescent="0.3">
      <c r="A613" s="12">
        <f t="shared" si="66"/>
        <v>611</v>
      </c>
      <c r="B613" s="3">
        <f t="shared" si="67"/>
        <v>4462492.3286543293</v>
      </c>
      <c r="C613" s="3">
        <f t="shared" si="63"/>
        <v>33765.651579749108</v>
      </c>
      <c r="D613" s="5">
        <f t="shared" si="68"/>
        <v>529658.19020134502</v>
      </c>
      <c r="E613" s="3">
        <f t="shared" si="64"/>
        <v>33103.636887584064</v>
      </c>
      <c r="F613" s="3">
        <f t="shared" si="69"/>
        <v>5007849.4811443249</v>
      </c>
      <c r="G613" s="3">
        <f t="shared" si="65"/>
        <v>33385.663207628837</v>
      </c>
    </row>
    <row r="614" spans="1:7" x14ac:dyDescent="0.3">
      <c r="A614" s="12">
        <f t="shared" si="66"/>
        <v>612</v>
      </c>
      <c r="B614" s="3">
        <f t="shared" si="67"/>
        <v>4462112.3402822092</v>
      </c>
      <c r="C614" s="3">
        <f t="shared" si="63"/>
        <v>33804.976150804585</v>
      </c>
      <c r="D614" s="5">
        <f t="shared" si="68"/>
        <v>530320.20489351009</v>
      </c>
      <c r="E614" s="3">
        <f t="shared" si="64"/>
        <v>33145.012805844381</v>
      </c>
      <c r="F614" s="3">
        <f t="shared" si="69"/>
        <v>5007567.45482428</v>
      </c>
      <c r="G614" s="3">
        <f t="shared" si="65"/>
        <v>33383.783032161868</v>
      </c>
    </row>
    <row r="615" spans="1:7" x14ac:dyDescent="0.3">
      <c r="A615" s="12">
        <f t="shared" si="66"/>
        <v>613</v>
      </c>
      <c r="B615" s="3">
        <f t="shared" si="67"/>
        <v>4461691.1471635671</v>
      </c>
      <c r="C615" s="3">
        <f t="shared" si="63"/>
        <v>33843.850227842922</v>
      </c>
      <c r="D615" s="5">
        <f t="shared" si="68"/>
        <v>530980.16823847033</v>
      </c>
      <c r="E615" s="3">
        <f t="shared" si="64"/>
        <v>33186.260514904396</v>
      </c>
      <c r="F615" s="3">
        <f t="shared" si="69"/>
        <v>5007328.6845979625</v>
      </c>
      <c r="G615" s="3">
        <f t="shared" si="65"/>
        <v>33382.191230653087</v>
      </c>
    </row>
    <row r="616" spans="1:7" x14ac:dyDescent="0.3">
      <c r="A616" s="12">
        <f t="shared" si="66"/>
        <v>614</v>
      </c>
      <c r="B616" s="3">
        <f t="shared" si="67"/>
        <v>4461229.4881663769</v>
      </c>
      <c r="C616" s="3">
        <f t="shared" si="63"/>
        <v>33882.257754221195</v>
      </c>
      <c r="D616" s="5">
        <f t="shared" si="68"/>
        <v>531637.75795140886</v>
      </c>
      <c r="E616" s="3">
        <f t="shared" si="64"/>
        <v>33227.359871963054</v>
      </c>
      <c r="F616" s="3">
        <f t="shared" si="69"/>
        <v>5007132.7538822144</v>
      </c>
      <c r="G616" s="3">
        <f t="shared" si="65"/>
        <v>33380.885025881435</v>
      </c>
    </row>
    <row r="617" spans="1:7" x14ac:dyDescent="0.3">
      <c r="A617" s="12">
        <f t="shared" si="66"/>
        <v>615</v>
      </c>
      <c r="B617" s="3">
        <f t="shared" si="67"/>
        <v>4460728.1154380366</v>
      </c>
      <c r="C617" s="3">
        <f t="shared" si="63"/>
        <v>33920.183078834583</v>
      </c>
      <c r="D617" s="5">
        <f t="shared" si="68"/>
        <v>532292.65583366703</v>
      </c>
      <c r="E617" s="3">
        <f t="shared" si="64"/>
        <v>33268.290989604189</v>
      </c>
      <c r="F617" s="3">
        <f t="shared" si="69"/>
        <v>5006979.2287282962</v>
      </c>
      <c r="G617" s="3">
        <f t="shared" si="65"/>
        <v>33379.861524855311</v>
      </c>
    </row>
    <row r="618" spans="1:7" x14ac:dyDescent="0.3">
      <c r="A618" s="12">
        <f t="shared" si="66"/>
        <v>616</v>
      </c>
      <c r="B618" s="3">
        <f t="shared" si="67"/>
        <v>4460187.7938840576</v>
      </c>
      <c r="C618" s="3">
        <f t="shared" si="63"/>
        <v>33957.610963753774</v>
      </c>
      <c r="D618" s="5">
        <f t="shared" si="68"/>
        <v>532944.54792289739</v>
      </c>
      <c r="E618" s="3">
        <f t="shared" si="64"/>
        <v>33309.034245181087</v>
      </c>
      <c r="F618" s="3">
        <f t="shared" si="69"/>
        <v>5006867.6581930444</v>
      </c>
      <c r="G618" s="3">
        <f t="shared" si="65"/>
        <v>33379.117721286966</v>
      </c>
    </row>
    <row r="619" spans="1:7" x14ac:dyDescent="0.3">
      <c r="A619" s="12">
        <f t="shared" si="66"/>
        <v>617</v>
      </c>
      <c r="B619" s="3">
        <f t="shared" si="67"/>
        <v>4459609.3006415907</v>
      </c>
      <c r="C619" s="3">
        <f t="shared" si="63"/>
        <v>33994.52659156439</v>
      </c>
      <c r="D619" s="5">
        <f t="shared" si="68"/>
        <v>533593.12464147015</v>
      </c>
      <c r="E619" s="3">
        <f t="shared" si="64"/>
        <v>33349.570290091884</v>
      </c>
      <c r="F619" s="3">
        <f t="shared" si="69"/>
        <v>5006797.5747169387</v>
      </c>
      <c r="G619" s="3">
        <f t="shared" si="65"/>
        <v>33378.650498112926</v>
      </c>
    </row>
    <row r="620" spans="1:7" x14ac:dyDescent="0.3">
      <c r="A620" s="12">
        <f t="shared" si="66"/>
        <v>618</v>
      </c>
      <c r="B620" s="3">
        <f t="shared" si="67"/>
        <v>4458993.4245481389</v>
      </c>
      <c r="C620" s="3">
        <f t="shared" si="63"/>
        <v>34030.915572397105</v>
      </c>
      <c r="D620" s="5">
        <f t="shared" si="68"/>
        <v>534238.08094294264</v>
      </c>
      <c r="E620" s="3">
        <f t="shared" si="64"/>
        <v>33389.880058933915</v>
      </c>
      <c r="F620" s="3">
        <f t="shared" si="69"/>
        <v>5006768.4945089174</v>
      </c>
      <c r="G620" s="3">
        <f t="shared" si="65"/>
        <v>33378.456630059452</v>
      </c>
    </row>
    <row r="621" spans="1:7" x14ac:dyDescent="0.3">
      <c r="A621" s="12">
        <f t="shared" si="66"/>
        <v>619</v>
      </c>
      <c r="B621" s="3">
        <f t="shared" si="67"/>
        <v>4458340.965605801</v>
      </c>
      <c r="C621" s="3">
        <f t="shared" si="63"/>
        <v>34066.763950637564</v>
      </c>
      <c r="D621" s="5">
        <f t="shared" si="68"/>
        <v>534879.11645640584</v>
      </c>
      <c r="E621" s="3">
        <f t="shared" si="64"/>
        <v>33429.944778525365</v>
      </c>
      <c r="F621" s="3">
        <f t="shared" si="69"/>
        <v>5006779.9179377919</v>
      </c>
      <c r="G621" s="3">
        <f t="shared" si="65"/>
        <v>33378.532786251948</v>
      </c>
    </row>
    <row r="622" spans="1:7" x14ac:dyDescent="0.3">
      <c r="A622" s="12">
        <f t="shared" si="66"/>
        <v>620</v>
      </c>
      <c r="B622" s="3">
        <f t="shared" si="67"/>
        <v>4457652.7344414154</v>
      </c>
      <c r="C622" s="3">
        <f t="shared" si="63"/>
        <v>34102.058211305943</v>
      </c>
      <c r="D622" s="5">
        <f t="shared" si="68"/>
        <v>535515.935628518</v>
      </c>
      <c r="E622" s="3">
        <f t="shared" si="64"/>
        <v>33469.745976782375</v>
      </c>
      <c r="F622" s="3">
        <f t="shared" si="69"/>
        <v>5006831.3299300652</v>
      </c>
      <c r="G622" s="3">
        <f t="shared" si="65"/>
        <v>33378.875532867103</v>
      </c>
    </row>
    <row r="623" spans="1:7" x14ac:dyDescent="0.3">
      <c r="A623" s="12">
        <f t="shared" si="66"/>
        <v>621</v>
      </c>
      <c r="B623" s="3">
        <f t="shared" si="67"/>
        <v>4456929.5517629767</v>
      </c>
      <c r="C623" s="3">
        <f t="shared" si="63"/>
        <v>34136.785286096158</v>
      </c>
      <c r="D623" s="5">
        <f t="shared" si="68"/>
        <v>536148.24786304159</v>
      </c>
      <c r="E623" s="3">
        <f t="shared" si="64"/>
        <v>33509.265491440099</v>
      </c>
      <c r="F623" s="3">
        <f t="shared" si="69"/>
        <v>5006922.2003739802</v>
      </c>
      <c r="G623" s="3">
        <f t="shared" si="65"/>
        <v>33379.481335826538</v>
      </c>
    </row>
    <row r="624" spans="1:7" x14ac:dyDescent="0.3">
      <c r="A624" s="12">
        <f t="shared" si="66"/>
        <v>622</v>
      </c>
      <c r="B624" s="3">
        <f t="shared" si="67"/>
        <v>4456172.247812707</v>
      </c>
      <c r="C624" s="3">
        <f t="shared" si="63"/>
        <v>34170.932559065623</v>
      </c>
      <c r="D624" s="5">
        <f t="shared" si="68"/>
        <v>536775.76765769767</v>
      </c>
      <c r="E624" s="3">
        <f t="shared" si="64"/>
        <v>33548.485478606104</v>
      </c>
      <c r="F624" s="3">
        <f t="shared" si="69"/>
        <v>5007051.984529594</v>
      </c>
      <c r="G624" s="3">
        <f t="shared" si="65"/>
        <v>33380.346563530627</v>
      </c>
    </row>
    <row r="625" spans="1:7" x14ac:dyDescent="0.3">
      <c r="A625" s="12">
        <f t="shared" si="66"/>
        <v>623</v>
      </c>
      <c r="B625" s="3">
        <f t="shared" si="67"/>
        <v>4455381.6618171725</v>
      </c>
      <c r="C625" s="3">
        <f t="shared" si="63"/>
        <v>34204.487871966754</v>
      </c>
      <c r="D625" s="5">
        <f t="shared" si="68"/>
        <v>537398.21473815723</v>
      </c>
      <c r="E625" s="3">
        <f t="shared" si="64"/>
        <v>33587.388421134827</v>
      </c>
      <c r="F625" s="3">
        <f t="shared" si="69"/>
        <v>5007220.1234446689</v>
      </c>
      <c r="G625" s="3">
        <f t="shared" si="65"/>
        <v>33381.467489631126</v>
      </c>
    </row>
    <row r="626" spans="1:7" x14ac:dyDescent="0.3">
      <c r="A626" s="12">
        <f t="shared" si="66"/>
        <v>624</v>
      </c>
      <c r="B626" s="3">
        <f t="shared" si="67"/>
        <v>4454558.6414348371</v>
      </c>
      <c r="C626" s="3">
        <f t="shared" si="63"/>
        <v>34237.439529212003</v>
      </c>
      <c r="D626" s="5">
        <f t="shared" si="68"/>
        <v>538015.31418898911</v>
      </c>
      <c r="E626" s="3">
        <f t="shared" si="64"/>
        <v>33625.95713681182</v>
      </c>
      <c r="F626" s="3">
        <f t="shared" si="69"/>
        <v>5007426.0443761731</v>
      </c>
      <c r="G626" s="3">
        <f t="shared" si="65"/>
        <v>33382.840295841153</v>
      </c>
    </row>
    <row r="627" spans="1:7" x14ac:dyDescent="0.3">
      <c r="A627" s="12">
        <f t="shared" si="66"/>
        <v>625</v>
      </c>
      <c r="B627" s="3">
        <f t="shared" si="67"/>
        <v>4453704.0422014659</v>
      </c>
      <c r="C627" s="3">
        <f t="shared" si="63"/>
        <v>34269.776302465143</v>
      </c>
      <c r="D627" s="5">
        <f t="shared" si="68"/>
        <v>538626.79658138927</v>
      </c>
      <c r="E627" s="3">
        <f t="shared" si="64"/>
        <v>33664.174786336829</v>
      </c>
      <c r="F627" s="3">
        <f t="shared" si="69"/>
        <v>5007669.1612171438</v>
      </c>
      <c r="G627" s="3">
        <f t="shared" si="65"/>
        <v>33384.461074780964</v>
      </c>
    </row>
    <row r="628" spans="1:7" x14ac:dyDescent="0.3">
      <c r="A628" s="12">
        <f t="shared" si="66"/>
        <v>626</v>
      </c>
      <c r="B628" s="3">
        <f t="shared" si="67"/>
        <v>4452818.7269737814</v>
      </c>
      <c r="C628" s="3">
        <f t="shared" si="63"/>
        <v>34301.48743485153</v>
      </c>
      <c r="D628" s="5">
        <f t="shared" si="68"/>
        <v>539232.39809751755</v>
      </c>
      <c r="E628" s="3">
        <f t="shared" si="64"/>
        <v>33702.024881094847</v>
      </c>
      <c r="F628" s="3">
        <f t="shared" si="69"/>
        <v>5007948.8749286998</v>
      </c>
      <c r="G628" s="3">
        <f t="shared" si="65"/>
        <v>33386.325832857998</v>
      </c>
    </row>
    <row r="629" spans="1:7" x14ac:dyDescent="0.3">
      <c r="A629" s="12">
        <f t="shared" si="66"/>
        <v>627</v>
      </c>
      <c r="B629" s="3">
        <f t="shared" si="67"/>
        <v>4451903.5653717872</v>
      </c>
      <c r="C629" s="3">
        <f t="shared" si="63"/>
        <v>34332.562644781327</v>
      </c>
      <c r="D629" s="5">
        <f t="shared" si="68"/>
        <v>539831.86065127421</v>
      </c>
      <c r="E629" s="3">
        <f t="shared" si="64"/>
        <v>33739.491290704638</v>
      </c>
      <c r="F629" s="3">
        <f t="shared" si="69"/>
        <v>5008264.5739769368</v>
      </c>
      <c r="G629" s="3">
        <f t="shared" si="65"/>
        <v>33388.430493179578</v>
      </c>
    </row>
    <row r="630" spans="1:7" x14ac:dyDescent="0.3">
      <c r="A630" s="12">
        <f t="shared" si="66"/>
        <v>628</v>
      </c>
      <c r="B630" s="3">
        <f t="shared" si="67"/>
        <v>4450959.4332201853</v>
      </c>
      <c r="C630" s="3">
        <f t="shared" si="63"/>
        <v>34362.992129379913</v>
      </c>
      <c r="D630" s="5">
        <f t="shared" si="68"/>
        <v>540424.93200535094</v>
      </c>
      <c r="E630" s="3">
        <f t="shared" si="64"/>
        <v>33776.558250334434</v>
      </c>
      <c r="F630" s="3">
        <f t="shared" si="69"/>
        <v>5008615.6347744614</v>
      </c>
      <c r="G630" s="3">
        <f t="shared" si="65"/>
        <v>33390.770898496412</v>
      </c>
    </row>
    <row r="631" spans="1:7" x14ac:dyDescent="0.3">
      <c r="A631" s="12">
        <f t="shared" si="66"/>
        <v>629</v>
      </c>
      <c r="B631" s="3">
        <f t="shared" si="67"/>
        <v>4449987.2119893022</v>
      </c>
      <c r="C631" s="3">
        <f t="shared" si="63"/>
        <v>34392.766567520419</v>
      </c>
      <c r="D631" s="5">
        <f t="shared" si="68"/>
        <v>541011.36588439636</v>
      </c>
      <c r="E631" s="3">
        <f t="shared" si="64"/>
        <v>33813.210367774773</v>
      </c>
      <c r="F631" s="3">
        <f t="shared" si="69"/>
        <v>5009001.4221262988</v>
      </c>
      <c r="G631" s="3">
        <f t="shared" si="65"/>
        <v>33393.342814175325</v>
      </c>
    </row>
    <row r="632" spans="1:7" x14ac:dyDescent="0.3">
      <c r="A632" s="12">
        <f t="shared" si="66"/>
        <v>630</v>
      </c>
      <c r="B632" s="3">
        <f t="shared" si="67"/>
        <v>4448987.7882359568</v>
      </c>
      <c r="C632" s="3">
        <f t="shared" si="63"/>
        <v>34421.877122454272</v>
      </c>
      <c r="D632" s="5">
        <f t="shared" si="68"/>
        <v>541590.92208414199</v>
      </c>
      <c r="E632" s="3">
        <f t="shared" si="64"/>
        <v>33849.432630258874</v>
      </c>
      <c r="F632" s="3">
        <f t="shared" si="69"/>
        <v>5009421.2896798979</v>
      </c>
      <c r="G632" s="3">
        <f t="shared" si="65"/>
        <v>33396.141931199323</v>
      </c>
    </row>
    <row r="633" spans="1:7" x14ac:dyDescent="0.3">
      <c r="A633" s="12">
        <f t="shared" si="66"/>
        <v>631</v>
      </c>
      <c r="B633" s="3">
        <f t="shared" si="67"/>
        <v>4447962.0530447019</v>
      </c>
      <c r="C633" s="3">
        <f t="shared" si="63"/>
        <v>34450.315444035892</v>
      </c>
      <c r="D633" s="5">
        <f t="shared" si="68"/>
        <v>542163.36657633737</v>
      </c>
      <c r="E633" s="3">
        <f t="shared" si="64"/>
        <v>33885.210411021086</v>
      </c>
      <c r="F633" s="3">
        <f t="shared" si="69"/>
        <v>5009874.5803789571</v>
      </c>
      <c r="G633" s="3">
        <f t="shared" si="65"/>
        <v>33399.163869193049</v>
      </c>
    </row>
    <row r="634" spans="1:7" x14ac:dyDescent="0.3">
      <c r="A634" s="12">
        <f t="shared" si="66"/>
        <v>632</v>
      </c>
      <c r="B634" s="3">
        <f t="shared" si="67"/>
        <v>4446910.9014698593</v>
      </c>
      <c r="C634" s="3">
        <f t="shared" si="63"/>
        <v>34478.073670538615</v>
      </c>
      <c r="D634" s="5">
        <f t="shared" si="68"/>
        <v>542728.47160935216</v>
      </c>
      <c r="E634" s="3">
        <f t="shared" si="64"/>
        <v>33920.52947558451</v>
      </c>
      <c r="F634" s="3">
        <f t="shared" si="69"/>
        <v>5010360.6269207858</v>
      </c>
      <c r="G634" s="3">
        <f t="shared" si="65"/>
        <v>33402.404179471909</v>
      </c>
    </row>
    <row r="635" spans="1:7" x14ac:dyDescent="0.3">
      <c r="A635" s="12">
        <f t="shared" si="66"/>
        <v>633</v>
      </c>
      <c r="B635" s="3">
        <f t="shared" si="67"/>
        <v>4445835.2319787918</v>
      </c>
      <c r="C635" s="3">
        <f t="shared" si="63"/>
        <v>34505.144430059598</v>
      </c>
      <c r="D635" s="5">
        <f t="shared" si="68"/>
        <v>543286.01580430625</v>
      </c>
      <c r="E635" s="3">
        <f t="shared" si="64"/>
        <v>33955.375987769141</v>
      </c>
      <c r="F635" s="3">
        <f t="shared" si="69"/>
        <v>5010878.7522168988</v>
      </c>
      <c r="G635" s="3">
        <f t="shared" si="65"/>
        <v>33405.858348112662</v>
      </c>
    </row>
    <row r="636" spans="1:7" x14ac:dyDescent="0.3">
      <c r="A636" s="12">
        <f t="shared" si="66"/>
        <v>634</v>
      </c>
      <c r="B636" s="3">
        <f t="shared" si="67"/>
        <v>4444735.9458968444</v>
      </c>
      <c r="C636" s="3">
        <f t="shared" si="63"/>
        <v>34531.520841512131</v>
      </c>
      <c r="D636" s="5">
        <f t="shared" si="68"/>
        <v>543835.78424659674</v>
      </c>
      <c r="E636" s="3">
        <f t="shared" si="64"/>
        <v>33989.736515412296</v>
      </c>
      <c r="F636" s="3">
        <f t="shared" si="69"/>
        <v>5011428.2698565554</v>
      </c>
      <c r="G636" s="3">
        <f t="shared" si="65"/>
        <v>33409.521799043701</v>
      </c>
    </row>
    <row r="637" spans="1:7" x14ac:dyDescent="0.3">
      <c r="A637" s="12">
        <f t="shared" si="66"/>
        <v>635</v>
      </c>
      <c r="B637" s="3">
        <f t="shared" si="67"/>
        <v>4443613.9468543762</v>
      </c>
      <c r="C637" s="3">
        <f t="shared" si="63"/>
        <v>34557.196515204414</v>
      </c>
      <c r="D637" s="5">
        <f t="shared" si="68"/>
        <v>544377.56857269653</v>
      </c>
      <c r="E637" s="3">
        <f t="shared" si="64"/>
        <v>34023.598035793533</v>
      </c>
      <c r="F637" s="3">
        <f t="shared" si="69"/>
        <v>5012008.4845729237</v>
      </c>
      <c r="G637" s="3">
        <f t="shared" si="65"/>
        <v>33413.389897152825</v>
      </c>
    </row>
    <row r="638" spans="1:7" x14ac:dyDescent="0.3">
      <c r="A638" s="12">
        <f t="shared" si="66"/>
        <v>636</v>
      </c>
      <c r="B638" s="3">
        <f t="shared" si="67"/>
        <v>4442470.1402363246</v>
      </c>
      <c r="C638" s="3">
        <f t="shared" si="63"/>
        <v>34582.165553004495</v>
      </c>
      <c r="D638" s="5">
        <f t="shared" si="68"/>
        <v>544911.1670521074</v>
      </c>
      <c r="E638" s="3">
        <f t="shared" si="64"/>
        <v>34056.947940756712</v>
      </c>
      <c r="F638" s="3">
        <f t="shared" si="69"/>
        <v>5012618.6927115647</v>
      </c>
      <c r="G638" s="3">
        <f t="shared" si="65"/>
        <v>33417.457951410433</v>
      </c>
    </row>
    <row r="639" spans="1:7" x14ac:dyDescent="0.3">
      <c r="A639" s="12">
        <f t="shared" si="66"/>
        <v>637</v>
      </c>
      <c r="B639" s="3">
        <f t="shared" si="67"/>
        <v>4441305.4326347308</v>
      </c>
      <c r="C639" s="3">
        <f t="shared" si="63"/>
        <v>34606.422548092109</v>
      </c>
      <c r="D639" s="5">
        <f t="shared" si="68"/>
        <v>545436.3846643552</v>
      </c>
      <c r="E639" s="3">
        <f t="shared" si="64"/>
        <v>34089.7740415222</v>
      </c>
      <c r="F639" s="3">
        <f t="shared" si="69"/>
        <v>5013258.1827009106</v>
      </c>
      <c r="G639" s="3">
        <f t="shared" si="65"/>
        <v>33421.721218006074</v>
      </c>
    </row>
    <row r="640" spans="1:7" x14ac:dyDescent="0.3">
      <c r="A640" s="12">
        <f t="shared" si="66"/>
        <v>638</v>
      </c>
      <c r="B640" s="3">
        <f t="shared" si="67"/>
        <v>4440120.7313046446</v>
      </c>
      <c r="C640" s="3">
        <f t="shared" si="63"/>
        <v>34629.962584298235</v>
      </c>
      <c r="D640" s="5">
        <f t="shared" si="68"/>
        <v>545953.0331709251</v>
      </c>
      <c r="E640" s="3">
        <f t="shared" si="64"/>
        <v>34122.064573182819</v>
      </c>
      <c r="F640" s="3">
        <f t="shared" si="69"/>
        <v>5013926.2355244271</v>
      </c>
      <c r="G640" s="3">
        <f t="shared" si="65"/>
        <v>33426.174903496183</v>
      </c>
    </row>
    <row r="641" spans="1:7" x14ac:dyDescent="0.3">
      <c r="A641" s="12">
        <f t="shared" si="66"/>
        <v>639</v>
      </c>
      <c r="B641" s="3">
        <f t="shared" si="67"/>
        <v>4438916.9436238427</v>
      </c>
      <c r="C641" s="3">
        <f t="shared" si="63"/>
        <v>34652.781235034599</v>
      </c>
      <c r="D641" s="5">
        <f t="shared" si="68"/>
        <v>546460.93118204048</v>
      </c>
      <c r="E641" s="3">
        <f t="shared" si="64"/>
        <v>34153.80819887753</v>
      </c>
      <c r="F641" s="3">
        <f t="shared" si="69"/>
        <v>5014622.1251941137</v>
      </c>
      <c r="G641" s="3">
        <f t="shared" si="65"/>
        <v>33430.814167960758</v>
      </c>
    </row>
    <row r="642" spans="1:7" x14ac:dyDescent="0.3">
      <c r="A642" s="12">
        <f t="shared" si="66"/>
        <v>640</v>
      </c>
      <c r="B642" s="3">
        <f t="shared" si="67"/>
        <v>4437694.9765567686</v>
      </c>
      <c r="C642" s="3">
        <f t="shared" ref="C642:C705" si="70">_b*B642*D642/_N*_dt</f>
        <v>34674.874561815232</v>
      </c>
      <c r="D642" s="5">
        <f t="shared" si="68"/>
        <v>546959.90421819757</v>
      </c>
      <c r="E642" s="3">
        <f t="shared" ref="E642:E705" si="71">_g*D642*_dt</f>
        <v>34184.994013637348</v>
      </c>
      <c r="F642" s="3">
        <f t="shared" si="69"/>
        <v>5015345.1192250308</v>
      </c>
      <c r="G642" s="3">
        <f t="shared" ref="G642:G705" si="72">_d*F642*_dt</f>
        <v>33435.634128166872</v>
      </c>
    </row>
    <row r="643" spans="1:7" x14ac:dyDescent="0.3">
      <c r="A643" s="12">
        <f t="shared" ref="A643:A706" si="73">A642+_dt</f>
        <v>641</v>
      </c>
      <c r="B643" s="3">
        <f t="shared" si="67"/>
        <v>4436455.7361231204</v>
      </c>
      <c r="C643" s="3">
        <f t="shared" si="70"/>
        <v>34696.239112373623</v>
      </c>
      <c r="D643" s="5">
        <f t="shared" si="68"/>
        <v>547449.78476637544</v>
      </c>
      <c r="E643" s="3">
        <f t="shared" si="71"/>
        <v>34215.611547898465</v>
      </c>
      <c r="F643" s="3">
        <f t="shared" si="69"/>
        <v>5016094.4791105008</v>
      </c>
      <c r="G643" s="3">
        <f t="shared" si="72"/>
        <v>33440.629860736677</v>
      </c>
    </row>
    <row r="644" spans="1:7" x14ac:dyDescent="0.3">
      <c r="A644" s="12">
        <f t="shared" si="73"/>
        <v>642</v>
      </c>
      <c r="B644" s="3">
        <f t="shared" ref="B644:B707" si="74">B643-C643+G643</f>
        <v>4435200.1268714834</v>
      </c>
      <c r="C644" s="3">
        <f t="shared" si="70"/>
        <v>34716.871918379038</v>
      </c>
      <c r="D644" s="5">
        <f t="shared" ref="D644:D707" si="75">D643-E643+C643</f>
        <v>547930.41233085061</v>
      </c>
      <c r="E644" s="3">
        <f t="shared" si="71"/>
        <v>34245.650770678163</v>
      </c>
      <c r="F644" s="3">
        <f t="shared" ref="F644:F707" si="76">F643+E643-G643</f>
        <v>5016869.4607976628</v>
      </c>
      <c r="G644" s="3">
        <f t="shared" si="72"/>
        <v>33445.796405317757</v>
      </c>
    </row>
    <row r="645" spans="1:7" x14ac:dyDescent="0.3">
      <c r="A645" s="12">
        <f t="shared" si="73"/>
        <v>643</v>
      </c>
      <c r="B645" s="3">
        <f t="shared" si="74"/>
        <v>4433929.0513584223</v>
      </c>
      <c r="C645" s="3">
        <f t="shared" si="70"/>
        <v>34736.770492756601</v>
      </c>
      <c r="D645" s="5">
        <f t="shared" si="75"/>
        <v>548401.6334785514</v>
      </c>
      <c r="E645" s="3">
        <f t="shared" si="71"/>
        <v>34275.102092409463</v>
      </c>
      <c r="F645" s="3">
        <f t="shared" si="76"/>
        <v>5017669.3151630228</v>
      </c>
      <c r="G645" s="3">
        <f t="shared" si="72"/>
        <v>33451.128767753486</v>
      </c>
    </row>
    <row r="646" spans="1:7" x14ac:dyDescent="0.3">
      <c r="A646" s="12">
        <f t="shared" si="73"/>
        <v>644</v>
      </c>
      <c r="B646" s="3">
        <f t="shared" si="74"/>
        <v>4432643.4096334185</v>
      </c>
      <c r="C646" s="3">
        <f t="shared" si="70"/>
        <v>34755.932826616241</v>
      </c>
      <c r="D646" s="5">
        <f t="shared" si="75"/>
        <v>548863.30187889852</v>
      </c>
      <c r="E646" s="3">
        <f t="shared" si="71"/>
        <v>34303.956367431158</v>
      </c>
      <c r="F646" s="3">
        <f t="shared" si="76"/>
        <v>5018493.2884876784</v>
      </c>
      <c r="G646" s="3">
        <f t="shared" si="72"/>
        <v>33456.621923251194</v>
      </c>
    </row>
    <row r="647" spans="1:7" x14ac:dyDescent="0.3">
      <c r="A647" s="12">
        <f t="shared" si="73"/>
        <v>645</v>
      </c>
      <c r="B647" s="3">
        <f t="shared" si="74"/>
        <v>4431344.0987300538</v>
      </c>
      <c r="C647" s="3">
        <f t="shared" si="70"/>
        <v>34774.357385796058</v>
      </c>
      <c r="D647" s="5">
        <f t="shared" si="75"/>
        <v>549315.27833808365</v>
      </c>
      <c r="E647" s="3">
        <f t="shared" si="71"/>
        <v>34332.204896130228</v>
      </c>
      <c r="F647" s="3">
        <f t="shared" si="76"/>
        <v>5019340.6229318585</v>
      </c>
      <c r="G647" s="3">
        <f t="shared" si="72"/>
        <v>33462.270819545723</v>
      </c>
    </row>
    <row r="648" spans="1:7" x14ac:dyDescent="0.3">
      <c r="A648" s="12">
        <f t="shared" si="73"/>
        <v>646</v>
      </c>
      <c r="B648" s="3">
        <f t="shared" si="74"/>
        <v>4430032.012163803</v>
      </c>
      <c r="C648" s="3">
        <f t="shared" si="70"/>
        <v>34792.04310702654</v>
      </c>
      <c r="D648" s="5">
        <f t="shared" si="75"/>
        <v>549757.43082774943</v>
      </c>
      <c r="E648" s="3">
        <f t="shared" si="71"/>
        <v>34359.839426734339</v>
      </c>
      <c r="F648" s="3">
        <f t="shared" si="76"/>
        <v>5020210.5570084434</v>
      </c>
      <c r="G648" s="3">
        <f t="shared" si="72"/>
        <v>33468.070380056291</v>
      </c>
    </row>
    <row r="649" spans="1:7" x14ac:dyDescent="0.3">
      <c r="A649" s="12">
        <f t="shared" si="73"/>
        <v>647</v>
      </c>
      <c r="B649" s="3">
        <f t="shared" si="74"/>
        <v>4428708.039436833</v>
      </c>
      <c r="C649" s="3">
        <f t="shared" si="70"/>
        <v>34808.989393722521</v>
      </c>
      <c r="D649" s="5">
        <f t="shared" si="75"/>
        <v>550189.63450804155</v>
      </c>
      <c r="E649" s="3">
        <f t="shared" si="71"/>
        <v>34386.852156752597</v>
      </c>
      <c r="F649" s="3">
        <f t="shared" si="76"/>
        <v>5021102.3260551216</v>
      </c>
      <c r="G649" s="3">
        <f t="shared" si="72"/>
        <v>33474.01550703415</v>
      </c>
    </row>
    <row r="650" spans="1:7" x14ac:dyDescent="0.3">
      <c r="A650" s="12">
        <f t="shared" si="73"/>
        <v>648</v>
      </c>
      <c r="B650" s="3">
        <f t="shared" si="74"/>
        <v>4427373.0655501448</v>
      </c>
      <c r="C650" s="3">
        <f t="shared" si="70"/>
        <v>34825.196111410114</v>
      </c>
      <c r="D650" s="5">
        <f t="shared" si="75"/>
        <v>550611.77174501144</v>
      </c>
      <c r="E650" s="3">
        <f t="shared" si="71"/>
        <v>34413.235734063215</v>
      </c>
      <c r="F650" s="3">
        <f t="shared" si="76"/>
        <v>5022015.1627048403</v>
      </c>
      <c r="G650" s="3">
        <f t="shared" si="72"/>
        <v>33480.101084698937</v>
      </c>
    </row>
    <row r="651" spans="1:7" x14ac:dyDescent="0.3">
      <c r="A651" s="12">
        <f t="shared" si="73"/>
        <v>649</v>
      </c>
      <c r="B651" s="3">
        <f t="shared" si="74"/>
        <v>4426027.9705234338</v>
      </c>
      <c r="C651" s="3">
        <f t="shared" si="70"/>
        <v>34840.663582796718</v>
      </c>
      <c r="D651" s="5">
        <f t="shared" si="75"/>
        <v>551023.7321223584</v>
      </c>
      <c r="E651" s="3">
        <f t="shared" si="71"/>
        <v>34438.9832576474</v>
      </c>
      <c r="F651" s="3">
        <f t="shared" si="76"/>
        <v>5022948.2973542046</v>
      </c>
      <c r="G651" s="3">
        <f t="shared" si="72"/>
        <v>33486.321982361369</v>
      </c>
    </row>
    <row r="652" spans="1:7" x14ac:dyDescent="0.3">
      <c r="A652" s="12">
        <f t="shared" si="73"/>
        <v>650</v>
      </c>
      <c r="B652" s="3">
        <f t="shared" si="74"/>
        <v>4424673.628922998</v>
      </c>
      <c r="C652" s="3">
        <f t="shared" si="70"/>
        <v>34855.392582492495</v>
      </c>
      <c r="D652" s="5">
        <f t="shared" si="75"/>
        <v>551425.41244750773</v>
      </c>
      <c r="E652" s="3">
        <f t="shared" si="71"/>
        <v>34464.088277969233</v>
      </c>
      <c r="F652" s="3">
        <f t="shared" si="76"/>
        <v>5023900.9586294908</v>
      </c>
      <c r="G652" s="3">
        <f t="shared" si="72"/>
        <v>33492.673057529944</v>
      </c>
    </row>
    <row r="653" spans="1:7" x14ac:dyDescent="0.3">
      <c r="A653" s="12">
        <f t="shared" si="73"/>
        <v>651</v>
      </c>
      <c r="B653" s="3">
        <f t="shared" si="74"/>
        <v>4423310.9093980351</v>
      </c>
      <c r="C653" s="3">
        <f t="shared" si="70"/>
        <v>34869.384331392343</v>
      </c>
      <c r="D653" s="5">
        <f t="shared" si="75"/>
        <v>551816.716752031</v>
      </c>
      <c r="E653" s="3">
        <f t="shared" si="71"/>
        <v>34488.544797001938</v>
      </c>
      <c r="F653" s="3">
        <f t="shared" si="76"/>
        <v>5024872.3738499302</v>
      </c>
      <c r="G653" s="3">
        <f t="shared" si="72"/>
        <v>33499.149158999535</v>
      </c>
    </row>
    <row r="654" spans="1:7" x14ac:dyDescent="0.3">
      <c r="A654" s="12">
        <f t="shared" si="73"/>
        <v>652</v>
      </c>
      <c r="B654" s="3">
        <f t="shared" si="74"/>
        <v>4421940.6742256423</v>
      </c>
      <c r="C654" s="3">
        <f t="shared" si="70"/>
        <v>34882.640490727579</v>
      </c>
      <c r="D654" s="5">
        <f t="shared" si="75"/>
        <v>552197.55628642137</v>
      </c>
      <c r="E654" s="3">
        <f t="shared" si="71"/>
        <v>34512.347267901336</v>
      </c>
      <c r="F654" s="3">
        <f t="shared" si="76"/>
        <v>5025861.7694879333</v>
      </c>
      <c r="G654" s="3">
        <f t="shared" si="72"/>
        <v>33505.74512991956</v>
      </c>
    </row>
    <row r="655" spans="1:7" x14ac:dyDescent="0.3">
      <c r="A655" s="12">
        <f t="shared" si="73"/>
        <v>653</v>
      </c>
      <c r="B655" s="3">
        <f t="shared" si="74"/>
        <v>4420563.7788648345</v>
      </c>
      <c r="C655" s="3">
        <f t="shared" si="70"/>
        <v>34895.163155797352</v>
      </c>
      <c r="D655" s="5">
        <f t="shared" si="75"/>
        <v>552567.84950924758</v>
      </c>
      <c r="E655" s="3">
        <f t="shared" si="71"/>
        <v>34535.490594327974</v>
      </c>
      <c r="F655" s="3">
        <f t="shared" si="76"/>
        <v>5026868.3716259152</v>
      </c>
      <c r="G655" s="3">
        <f t="shared" si="72"/>
        <v>33512.455810839434</v>
      </c>
    </row>
    <row r="656" spans="1:7" x14ac:dyDescent="0.3">
      <c r="A656" s="12">
        <f t="shared" si="73"/>
        <v>654</v>
      </c>
      <c r="B656" s="3">
        <f t="shared" si="74"/>
        <v>4419181.0715198768</v>
      </c>
      <c r="C656" s="3">
        <f t="shared" si="70"/>
        <v>34906.954849390015</v>
      </c>
      <c r="D656" s="5">
        <f t="shared" si="75"/>
        <v>552927.52207071695</v>
      </c>
      <c r="E656" s="3">
        <f t="shared" si="71"/>
        <v>34557.970129419809</v>
      </c>
      <c r="F656" s="3">
        <f t="shared" si="76"/>
        <v>5027891.4064094042</v>
      </c>
      <c r="G656" s="3">
        <f t="shared" si="72"/>
        <v>33519.276042729362</v>
      </c>
    </row>
    <row r="657" spans="1:7" x14ac:dyDescent="0.3">
      <c r="A657" s="12">
        <f t="shared" si="73"/>
        <v>655</v>
      </c>
      <c r="B657" s="3">
        <f t="shared" si="74"/>
        <v>4417793.3927132161</v>
      </c>
      <c r="C657" s="3">
        <f t="shared" si="70"/>
        <v>34918.01851490495</v>
      </c>
      <c r="D657" s="5">
        <f t="shared" si="75"/>
        <v>553276.5067906871</v>
      </c>
      <c r="E657" s="3">
        <f t="shared" si="71"/>
        <v>34579.781674417944</v>
      </c>
      <c r="F657" s="3">
        <f t="shared" si="76"/>
        <v>5028930.1004960947</v>
      </c>
      <c r="G657" s="3">
        <f t="shared" si="72"/>
        <v>33526.200669973965</v>
      </c>
    </row>
    <row r="658" spans="1:7" x14ac:dyDescent="0.3">
      <c r="A658" s="12">
        <f t="shared" si="73"/>
        <v>656</v>
      </c>
      <c r="B658" s="3">
        <f t="shared" si="74"/>
        <v>4416401.5748682851</v>
      </c>
      <c r="C658" s="3">
        <f t="shared" si="70"/>
        <v>34928.357509185989</v>
      </c>
      <c r="D658" s="5">
        <f t="shared" si="75"/>
        <v>553614.74363117409</v>
      </c>
      <c r="E658" s="3">
        <f t="shared" si="71"/>
        <v>34600.921476948381</v>
      </c>
      <c r="F658" s="3">
        <f t="shared" si="76"/>
        <v>5029983.6815005383</v>
      </c>
      <c r="G658" s="3">
        <f t="shared" si="72"/>
        <v>33533.224543336924</v>
      </c>
    </row>
    <row r="659" spans="1:7" x14ac:dyDescent="0.3">
      <c r="A659" s="12">
        <f t="shared" si="73"/>
        <v>657</v>
      </c>
      <c r="B659" s="3">
        <f t="shared" si="74"/>
        <v>4415006.4419024363</v>
      </c>
      <c r="C659" s="3">
        <f t="shared" si="70"/>
        <v>34937.975595077703</v>
      </c>
      <c r="D659" s="5">
        <f t="shared" si="75"/>
        <v>553942.17966341169</v>
      </c>
      <c r="E659" s="3">
        <f t="shared" si="71"/>
        <v>34621.386228963231</v>
      </c>
      <c r="F659" s="3">
        <f t="shared" si="76"/>
        <v>5031051.3784341495</v>
      </c>
      <c r="G659" s="3">
        <f t="shared" si="72"/>
        <v>33540.342522894331</v>
      </c>
    </row>
    <row r="660" spans="1:7" x14ac:dyDescent="0.3">
      <c r="A660" s="12">
        <f t="shared" si="73"/>
        <v>658</v>
      </c>
      <c r="B660" s="3">
        <f t="shared" si="74"/>
        <v>4413608.8088302528</v>
      </c>
      <c r="C660" s="3">
        <f t="shared" si="70"/>
        <v>34946.876933716128</v>
      </c>
      <c r="D660" s="5">
        <f t="shared" si="75"/>
        <v>554258.76902952616</v>
      </c>
      <c r="E660" s="3">
        <f t="shared" si="71"/>
        <v>34641.173064345385</v>
      </c>
      <c r="F660" s="3">
        <f t="shared" si="76"/>
        <v>5032132.4221402183</v>
      </c>
      <c r="G660" s="3">
        <f t="shared" si="72"/>
        <v>33547.549480934787</v>
      </c>
    </row>
    <row r="661" spans="1:7" x14ac:dyDescent="0.3">
      <c r="A661" s="12">
        <f t="shared" si="73"/>
        <v>659</v>
      </c>
      <c r="B661" s="3">
        <f t="shared" si="74"/>
        <v>4412209.4813774712</v>
      </c>
      <c r="C661" s="3">
        <f t="shared" si="70"/>
        <v>34955.06607656589</v>
      </c>
      <c r="D661" s="5">
        <f t="shared" si="75"/>
        <v>554564.4728988969</v>
      </c>
      <c r="E661" s="3">
        <f t="shared" si="71"/>
        <v>34660.279556181056</v>
      </c>
      <c r="F661" s="3">
        <f t="shared" si="76"/>
        <v>5033226.0457236292</v>
      </c>
      <c r="G661" s="3">
        <f t="shared" si="72"/>
        <v>33554.840304824196</v>
      </c>
    </row>
    <row r="662" spans="1:7" x14ac:dyDescent="0.3">
      <c r="A662" s="12">
        <f t="shared" si="73"/>
        <v>660</v>
      </c>
      <c r="B662" s="3">
        <f t="shared" si="74"/>
        <v>4410809.2556057302</v>
      </c>
      <c r="C662" s="3">
        <f t="shared" si="70"/>
        <v>34962.547957215837</v>
      </c>
      <c r="D662" s="5">
        <f t="shared" si="75"/>
        <v>554859.25941928173</v>
      </c>
      <c r="E662" s="3">
        <f t="shared" si="71"/>
        <v>34678.703713705108</v>
      </c>
      <c r="F662" s="3">
        <f t="shared" si="76"/>
        <v>5034331.4849749859</v>
      </c>
      <c r="G662" s="3">
        <f t="shared" si="72"/>
        <v>33562.209899833244</v>
      </c>
    </row>
    <row r="663" spans="1:7" x14ac:dyDescent="0.3">
      <c r="A663" s="12">
        <f t="shared" si="73"/>
        <v>661</v>
      </c>
      <c r="B663" s="3">
        <f t="shared" si="74"/>
        <v>4409408.9175483482</v>
      </c>
      <c r="C663" s="3">
        <f t="shared" si="70"/>
        <v>34969.327882945487</v>
      </c>
      <c r="D663" s="5">
        <f t="shared" si="75"/>
        <v>555143.10366279248</v>
      </c>
      <c r="E663" s="3">
        <f t="shared" si="71"/>
        <v>34696.44397892453</v>
      </c>
      <c r="F663" s="3">
        <f t="shared" si="76"/>
        <v>5035447.9787888573</v>
      </c>
      <c r="G663" s="3">
        <f t="shared" si="72"/>
        <v>33569.653191925718</v>
      </c>
    </row>
    <row r="664" spans="1:7" x14ac:dyDescent="0.3">
      <c r="A664" s="12">
        <f t="shared" si="73"/>
        <v>662</v>
      </c>
      <c r="B664" s="3">
        <f t="shared" si="74"/>
        <v>4408009.2428573286</v>
      </c>
      <c r="C664" s="3">
        <f t="shared" si="70"/>
        <v>34975.411526074924</v>
      </c>
      <c r="D664" s="5">
        <f t="shared" si="75"/>
        <v>555415.98756681348</v>
      </c>
      <c r="E664" s="3">
        <f t="shared" si="71"/>
        <v>34713.499222925842</v>
      </c>
      <c r="F664" s="3">
        <f t="shared" si="76"/>
        <v>5036574.7695758557</v>
      </c>
      <c r="G664" s="3">
        <f t="shared" si="72"/>
        <v>33577.165130505709</v>
      </c>
    </row>
    <row r="665" spans="1:7" x14ac:dyDescent="0.3">
      <c r="A665" s="12">
        <f t="shared" si="73"/>
        <v>663</v>
      </c>
      <c r="B665" s="3">
        <f t="shared" si="74"/>
        <v>4406610.9964617593</v>
      </c>
      <c r="C665" s="3">
        <f t="shared" si="70"/>
        <v>34980.80491511077</v>
      </c>
      <c r="D665" s="5">
        <f t="shared" si="75"/>
        <v>555677.8998699626</v>
      </c>
      <c r="E665" s="3">
        <f t="shared" si="71"/>
        <v>34729.868741872662</v>
      </c>
      <c r="F665" s="3">
        <f t="shared" si="76"/>
        <v>5037711.1036682762</v>
      </c>
      <c r="G665" s="3">
        <f t="shared" si="72"/>
        <v>33584.740691121842</v>
      </c>
    </row>
    <row r="666" spans="1:7" x14ac:dyDescent="0.3">
      <c r="A666" s="12">
        <f t="shared" si="73"/>
        <v>664</v>
      </c>
      <c r="B666" s="3">
        <f t="shared" si="74"/>
        <v>4405214.9322377704</v>
      </c>
      <c r="C666" s="3">
        <f t="shared" si="70"/>
        <v>34985.514425701011</v>
      </c>
      <c r="D666" s="5">
        <f t="shared" si="75"/>
        <v>555928.83604320069</v>
      </c>
      <c r="E666" s="3">
        <f t="shared" si="71"/>
        <v>34745.552252700043</v>
      </c>
      <c r="F666" s="3">
        <f t="shared" si="76"/>
        <v>5038856.2317190273</v>
      </c>
      <c r="G666" s="3">
        <f t="shared" si="72"/>
        <v>33592.374878126851</v>
      </c>
    </row>
    <row r="667" spans="1:7" x14ac:dyDescent="0.3">
      <c r="A667" s="12">
        <f t="shared" si="73"/>
        <v>665</v>
      </c>
      <c r="B667" s="3">
        <f t="shared" si="74"/>
        <v>4403821.7926901961</v>
      </c>
      <c r="C667" s="3">
        <f t="shared" si="70"/>
        <v>34989.546771411784</v>
      </c>
      <c r="D667" s="5">
        <f t="shared" si="75"/>
        <v>556168.79821620171</v>
      </c>
      <c r="E667" s="3">
        <f t="shared" si="71"/>
        <v>34760.549888512607</v>
      </c>
      <c r="F667" s="3">
        <f t="shared" si="76"/>
        <v>5040009.4090935998</v>
      </c>
      <c r="G667" s="3">
        <f t="shared" si="72"/>
        <v>33600.062727290664</v>
      </c>
    </row>
    <row r="668" spans="1:7" x14ac:dyDescent="0.3">
      <c r="A668" s="12">
        <f t="shared" si="73"/>
        <v>666</v>
      </c>
      <c r="B668" s="3">
        <f t="shared" si="74"/>
        <v>4402432.3086460745</v>
      </c>
      <c r="C668" s="3">
        <f t="shared" si="70"/>
        <v>34992.908994338861</v>
      </c>
      <c r="D668" s="5">
        <f t="shared" si="75"/>
        <v>556397.79509910091</v>
      </c>
      <c r="E668" s="3">
        <f t="shared" si="71"/>
        <v>34774.862193693807</v>
      </c>
      <c r="F668" s="3">
        <f t="shared" si="76"/>
        <v>5041169.8962548226</v>
      </c>
      <c r="G668" s="3">
        <f t="shared" si="72"/>
        <v>33607.799308365487</v>
      </c>
    </row>
    <row r="669" spans="1:7" x14ac:dyDescent="0.3">
      <c r="A669" s="12">
        <f t="shared" si="73"/>
        <v>667</v>
      </c>
      <c r="B669" s="3">
        <f t="shared" si="74"/>
        <v>4401047.1989601012</v>
      </c>
      <c r="C669" s="3">
        <f t="shared" si="70"/>
        <v>34995.608455567075</v>
      </c>
      <c r="D669" s="5">
        <f t="shared" si="75"/>
        <v>556615.84189974598</v>
      </c>
      <c r="E669" s="3">
        <f t="shared" si="71"/>
        <v>34788.490118734124</v>
      </c>
      <c r="F669" s="3">
        <f t="shared" si="76"/>
        <v>5042336.9591401508</v>
      </c>
      <c r="G669" s="3">
        <f t="shared" si="72"/>
        <v>33615.579727601005</v>
      </c>
    </row>
    <row r="670" spans="1:7" x14ac:dyDescent="0.3">
      <c r="A670" s="12">
        <f t="shared" si="73"/>
        <v>668</v>
      </c>
      <c r="B670" s="3">
        <f t="shared" si="74"/>
        <v>4399667.1702321358</v>
      </c>
      <c r="C670" s="3">
        <f t="shared" si="70"/>
        <v>34997.652825490717</v>
      </c>
      <c r="D670" s="5">
        <f t="shared" si="75"/>
        <v>556822.96023657895</v>
      </c>
      <c r="E670" s="3">
        <f t="shared" si="71"/>
        <v>34801.435014786184</v>
      </c>
      <c r="F670" s="3">
        <f t="shared" si="76"/>
        <v>5043509.8695312841</v>
      </c>
      <c r="G670" s="3">
        <f t="shared" si="72"/>
        <v>33623.399130208563</v>
      </c>
    </row>
    <row r="671" spans="1:7" x14ac:dyDescent="0.3">
      <c r="A671" s="12">
        <f t="shared" si="73"/>
        <v>669</v>
      </c>
      <c r="B671" s="3">
        <f t="shared" si="74"/>
        <v>4398292.9165368536</v>
      </c>
      <c r="C671" s="3">
        <f t="shared" si="70"/>
        <v>34999.050074007813</v>
      </c>
      <c r="D671" s="5">
        <f t="shared" si="75"/>
        <v>557019.17804728344</v>
      </c>
      <c r="E671" s="3">
        <f t="shared" si="71"/>
        <v>34813.698627955215</v>
      </c>
      <c r="F671" s="3">
        <f t="shared" si="76"/>
        <v>5044687.9054158619</v>
      </c>
      <c r="G671" s="3">
        <f t="shared" si="72"/>
        <v>33631.252702772414</v>
      </c>
    </row>
    <row r="672" spans="1:7" x14ac:dyDescent="0.3">
      <c r="A672" s="12">
        <f t="shared" si="73"/>
        <v>670</v>
      </c>
      <c r="B672" s="3">
        <f t="shared" si="74"/>
        <v>4396925.1191656189</v>
      </c>
      <c r="C672" s="3">
        <f t="shared" si="70"/>
        <v>34999.808460601547</v>
      </c>
      <c r="D672" s="5">
        <f t="shared" si="75"/>
        <v>557204.52949333598</v>
      </c>
      <c r="E672" s="3">
        <f t="shared" si="71"/>
        <v>34825.283093333499</v>
      </c>
      <c r="F672" s="3">
        <f t="shared" si="76"/>
        <v>5045870.3513410445</v>
      </c>
      <c r="G672" s="3">
        <f t="shared" si="72"/>
        <v>33639.135675606965</v>
      </c>
    </row>
    <row r="673" spans="1:7" x14ac:dyDescent="0.3">
      <c r="A673" s="12">
        <f t="shared" si="73"/>
        <v>671</v>
      </c>
      <c r="B673" s="3">
        <f t="shared" si="74"/>
        <v>4395564.4463806245</v>
      </c>
      <c r="C673" s="3">
        <f t="shared" si="70"/>
        <v>34999.936524321514</v>
      </c>
      <c r="D673" s="5">
        <f t="shared" si="75"/>
        <v>557379.054860604</v>
      </c>
      <c r="E673" s="3">
        <f t="shared" si="71"/>
        <v>34836.19092878775</v>
      </c>
      <c r="F673" s="3">
        <f t="shared" si="76"/>
        <v>5047056.4987587705</v>
      </c>
      <c r="G673" s="3">
        <f t="shared" si="72"/>
        <v>33647.043325058476</v>
      </c>
    </row>
    <row r="674" spans="1:7" x14ac:dyDescent="0.3">
      <c r="A674" s="12">
        <f t="shared" si="73"/>
        <v>672</v>
      </c>
      <c r="B674" s="3">
        <f t="shared" si="74"/>
        <v>4394211.5531813614</v>
      </c>
      <c r="C674" s="3">
        <f t="shared" si="70"/>
        <v>34999.443073677867</v>
      </c>
      <c r="D674" s="5">
        <f t="shared" si="75"/>
        <v>557542.80045613775</v>
      </c>
      <c r="E674" s="3">
        <f t="shared" si="71"/>
        <v>34846.425028508609</v>
      </c>
      <c r="F674" s="3">
        <f t="shared" si="76"/>
        <v>5048245.6463625003</v>
      </c>
      <c r="G674" s="3">
        <f t="shared" si="72"/>
        <v>33654.970975750002</v>
      </c>
    </row>
    <row r="675" spans="1:7" x14ac:dyDescent="0.3">
      <c r="A675" s="12">
        <f t="shared" si="73"/>
        <v>673</v>
      </c>
      <c r="B675" s="3">
        <f t="shared" si="74"/>
        <v>4392867.0810834337</v>
      </c>
      <c r="C675" s="3">
        <f t="shared" si="70"/>
        <v>34998.337176461042</v>
      </c>
      <c r="D675" s="5">
        <f t="shared" si="75"/>
        <v>557695.81850130705</v>
      </c>
      <c r="E675" s="3">
        <f t="shared" si="71"/>
        <v>34855.98865633169</v>
      </c>
      <c r="F675" s="3">
        <f t="shared" si="76"/>
        <v>5049437.1004152587</v>
      </c>
      <c r="G675" s="3">
        <f t="shared" si="72"/>
        <v>33662.91400276839</v>
      </c>
    </row>
    <row r="676" spans="1:7" x14ac:dyDescent="0.3">
      <c r="A676" s="12">
        <f t="shared" si="73"/>
        <v>674</v>
      </c>
      <c r="B676" s="3">
        <f t="shared" si="74"/>
        <v>4391531.6579097416</v>
      </c>
      <c r="C676" s="3">
        <f t="shared" si="70"/>
        <v>34996.628149499717</v>
      </c>
      <c r="D676" s="5">
        <f t="shared" si="75"/>
        <v>557838.16702143638</v>
      </c>
      <c r="E676" s="3">
        <f t="shared" si="71"/>
        <v>34864.885438839774</v>
      </c>
      <c r="F676" s="3">
        <f t="shared" si="76"/>
        <v>5050630.1750688218</v>
      </c>
      <c r="G676" s="3">
        <f t="shared" si="72"/>
        <v>33670.867833792145</v>
      </c>
    </row>
    <row r="677" spans="1:7" x14ac:dyDescent="0.3">
      <c r="A677" s="12">
        <f t="shared" si="73"/>
        <v>675</v>
      </c>
      <c r="B677" s="3">
        <f t="shared" si="74"/>
        <v>4390205.8975940337</v>
      </c>
      <c r="C677" s="3">
        <f t="shared" si="70"/>
        <v>34994.32554836943</v>
      </c>
      <c r="D677" s="5">
        <f t="shared" si="75"/>
        <v>557969.90973209636</v>
      </c>
      <c r="E677" s="3">
        <f t="shared" si="71"/>
        <v>34873.119358256023</v>
      </c>
      <c r="F677" s="3">
        <f t="shared" si="76"/>
        <v>5051824.1926738694</v>
      </c>
      <c r="G677" s="3">
        <f t="shared" si="72"/>
        <v>33678.827951159132</v>
      </c>
    </row>
    <row r="678" spans="1:7" x14ac:dyDescent="0.3">
      <c r="A678" s="12">
        <f t="shared" si="73"/>
        <v>676</v>
      </c>
      <c r="B678" s="3">
        <f t="shared" si="74"/>
        <v>4388890.3999968236</v>
      </c>
      <c r="C678" s="3">
        <f t="shared" si="70"/>
        <v>34991.439157064291</v>
      </c>
      <c r="D678" s="5">
        <f t="shared" si="75"/>
        <v>558091.11592220981</v>
      </c>
      <c r="E678" s="3">
        <f t="shared" si="71"/>
        <v>34880.694745138113</v>
      </c>
      <c r="F678" s="3">
        <f t="shared" si="76"/>
        <v>5053018.4840809666</v>
      </c>
      <c r="G678" s="3">
        <f t="shared" si="72"/>
        <v>33686.789893873116</v>
      </c>
    </row>
    <row r="679" spans="1:7" x14ac:dyDescent="0.3">
      <c r="A679" s="12">
        <f t="shared" si="73"/>
        <v>677</v>
      </c>
      <c r="B679" s="3">
        <f t="shared" si="74"/>
        <v>4387585.7507336326</v>
      </c>
      <c r="C679" s="3">
        <f t="shared" si="70"/>
        <v>34987.978977643717</v>
      </c>
      <c r="D679" s="5">
        <f t="shared" si="75"/>
        <v>558201.86033413594</v>
      </c>
      <c r="E679" s="3">
        <f t="shared" si="71"/>
        <v>34887.616270883496</v>
      </c>
      <c r="F679" s="3">
        <f t="shared" si="76"/>
        <v>5054212.3889322318</v>
      </c>
      <c r="G679" s="3">
        <f t="shared" si="72"/>
        <v>33694.749259548211</v>
      </c>
    </row>
    <row r="680" spans="1:7" x14ac:dyDescent="0.3">
      <c r="A680" s="12">
        <f t="shared" si="73"/>
        <v>678</v>
      </c>
      <c r="B680" s="3">
        <f t="shared" si="74"/>
        <v>4386292.521015537</v>
      </c>
      <c r="C680" s="3">
        <f t="shared" si="70"/>
        <v>34983.955219866162</v>
      </c>
      <c r="D680" s="5">
        <f t="shared" si="75"/>
        <v>558302.22304089624</v>
      </c>
      <c r="E680" s="3">
        <f t="shared" si="71"/>
        <v>34893.888940056015</v>
      </c>
      <c r="F680" s="3">
        <f t="shared" si="76"/>
        <v>5055405.2559435675</v>
      </c>
      <c r="G680" s="3">
        <f t="shared" si="72"/>
        <v>33702.701706290449</v>
      </c>
    </row>
    <row r="681" spans="1:7" x14ac:dyDescent="0.3">
      <c r="A681" s="12">
        <f t="shared" si="73"/>
        <v>679</v>
      </c>
      <c r="B681" s="3">
        <f t="shared" si="74"/>
        <v>4385011.2675019614</v>
      </c>
      <c r="C681" s="3">
        <f t="shared" si="70"/>
        <v>34979.378290821609</v>
      </c>
      <c r="D681" s="5">
        <f t="shared" si="75"/>
        <v>558392.28932070639</v>
      </c>
      <c r="E681" s="3">
        <f t="shared" si="71"/>
        <v>34899.518082544149</v>
      </c>
      <c r="F681" s="3">
        <f t="shared" si="76"/>
        <v>5056596.4431773331</v>
      </c>
      <c r="G681" s="3">
        <f t="shared" si="72"/>
        <v>33710.642954515555</v>
      </c>
    </row>
    <row r="682" spans="1:7" x14ac:dyDescent="0.3">
      <c r="A682" s="12">
        <f t="shared" si="73"/>
        <v>680</v>
      </c>
      <c r="B682" s="3">
        <f t="shared" si="74"/>
        <v>4383742.5321656549</v>
      </c>
      <c r="C682" s="3">
        <f t="shared" si="70"/>
        <v>34974.258784574056</v>
      </c>
      <c r="D682" s="5">
        <f t="shared" si="75"/>
        <v>558472.14952898386</v>
      </c>
      <c r="E682" s="3">
        <f t="shared" si="71"/>
        <v>34904.509345561492</v>
      </c>
      <c r="F682" s="3">
        <f t="shared" si="76"/>
        <v>5057785.318305362</v>
      </c>
      <c r="G682" s="3">
        <f t="shared" si="72"/>
        <v>33718.568788702418</v>
      </c>
    </row>
    <row r="683" spans="1:7" x14ac:dyDescent="0.3">
      <c r="A683" s="12">
        <f t="shared" si="73"/>
        <v>681</v>
      </c>
      <c r="B683" s="3">
        <f t="shared" si="74"/>
        <v>4382486.8421697831</v>
      </c>
      <c r="C683" s="3">
        <f t="shared" si="70"/>
        <v>34968.607471825271</v>
      </c>
      <c r="D683" s="5">
        <f t="shared" si="75"/>
        <v>558541.89896799647</v>
      </c>
      <c r="E683" s="3">
        <f t="shared" si="71"/>
        <v>34908.86868549978</v>
      </c>
      <c r="F683" s="3">
        <f t="shared" si="76"/>
        <v>5058971.2588622207</v>
      </c>
      <c r="G683" s="3">
        <f t="shared" si="72"/>
        <v>33726.475059081473</v>
      </c>
    </row>
    <row r="684" spans="1:7" x14ac:dyDescent="0.3">
      <c r="A684" s="12">
        <f t="shared" si="73"/>
        <v>682</v>
      </c>
      <c r="B684" s="3">
        <f t="shared" si="74"/>
        <v>4381244.7097570393</v>
      </c>
      <c r="C684" s="3">
        <f t="shared" si="70"/>
        <v>34962.435289610592</v>
      </c>
      <c r="D684" s="5">
        <f t="shared" si="75"/>
        <v>558601.63775432203</v>
      </c>
      <c r="E684" s="3">
        <f t="shared" si="71"/>
        <v>34912.602359645127</v>
      </c>
      <c r="F684" s="3">
        <f t="shared" si="76"/>
        <v>5060153.6524886386</v>
      </c>
      <c r="G684" s="3">
        <f t="shared" si="72"/>
        <v>33734.357683257593</v>
      </c>
    </row>
    <row r="685" spans="1:7" x14ac:dyDescent="0.3">
      <c r="A685" s="12">
        <f t="shared" si="73"/>
        <v>683</v>
      </c>
      <c r="B685" s="3">
        <f t="shared" si="74"/>
        <v>4380016.6321506863</v>
      </c>
      <c r="C685" s="3">
        <f t="shared" si="70"/>
        <v>34955.753331037442</v>
      </c>
      <c r="D685" s="5">
        <f t="shared" si="75"/>
        <v>558651.47068428749</v>
      </c>
      <c r="E685" s="3">
        <f t="shared" si="71"/>
        <v>34915.716917767968</v>
      </c>
      <c r="F685" s="3">
        <f t="shared" si="76"/>
        <v>5061331.8971650265</v>
      </c>
      <c r="G685" s="3">
        <f t="shared" si="72"/>
        <v>33742.212647766843</v>
      </c>
    </row>
    <row r="686" spans="1:7" x14ac:dyDescent="0.3">
      <c r="A686" s="12">
        <f t="shared" si="73"/>
        <v>684</v>
      </c>
      <c r="B686" s="3">
        <f t="shared" si="74"/>
        <v>4378803.0914674159</v>
      </c>
      <c r="C686" s="3">
        <f t="shared" si="70"/>
        <v>34948.572835076739</v>
      </c>
      <c r="D686" s="5">
        <f t="shared" si="75"/>
        <v>558691.50709755695</v>
      </c>
      <c r="E686" s="3">
        <f t="shared" si="71"/>
        <v>34918.21919359731</v>
      </c>
      <c r="F686" s="3">
        <f t="shared" si="76"/>
        <v>5062505.4014350278</v>
      </c>
      <c r="G686" s="3">
        <f t="shared" si="72"/>
        <v>33750.036009566851</v>
      </c>
    </row>
    <row r="687" spans="1:7" x14ac:dyDescent="0.3">
      <c r="A687" s="12">
        <f t="shared" si="73"/>
        <v>685</v>
      </c>
      <c r="B687" s="3">
        <f t="shared" si="74"/>
        <v>4377604.5546419062</v>
      </c>
      <c r="C687" s="3">
        <f t="shared" si="70"/>
        <v>34940.905176417233</v>
      </c>
      <c r="D687" s="5">
        <f t="shared" si="75"/>
        <v>558721.86073903635</v>
      </c>
      <c r="E687" s="3">
        <f t="shared" si="71"/>
        <v>34920.116296189772</v>
      </c>
      <c r="F687" s="3">
        <f t="shared" si="76"/>
        <v>5063673.5846190583</v>
      </c>
      <c r="G687" s="3">
        <f t="shared" si="72"/>
        <v>33757.823897460388</v>
      </c>
    </row>
    <row r="688" spans="1:7" x14ac:dyDescent="0.3">
      <c r="A688" s="12">
        <f t="shared" si="73"/>
        <v>686</v>
      </c>
      <c r="B688" s="3">
        <f t="shared" si="74"/>
        <v>4376421.4733629497</v>
      </c>
      <c r="C688" s="3">
        <f t="shared" si="70"/>
        <v>34932.761855392244</v>
      </c>
      <c r="D688" s="5">
        <f t="shared" si="75"/>
        <v>558742.64961926383</v>
      </c>
      <c r="E688" s="3">
        <f t="shared" si="71"/>
        <v>34921.415601203989</v>
      </c>
      <c r="F688" s="3">
        <f t="shared" si="76"/>
        <v>5064835.8770177877</v>
      </c>
      <c r="G688" s="3">
        <f t="shared" si="72"/>
        <v>33765.572513451923</v>
      </c>
    </row>
    <row r="689" spans="1:7" x14ac:dyDescent="0.3">
      <c r="A689" s="12">
        <f t="shared" si="73"/>
        <v>687</v>
      </c>
      <c r="B689" s="3">
        <f t="shared" si="74"/>
        <v>4375254.2840210097</v>
      </c>
      <c r="C689" s="3">
        <f t="shared" si="70"/>
        <v>34924.154487988264</v>
      </c>
      <c r="D689" s="5">
        <f t="shared" si="75"/>
        <v>558753.99587345205</v>
      </c>
      <c r="E689" s="3">
        <f t="shared" si="71"/>
        <v>34922.124742090753</v>
      </c>
      <c r="F689" s="3">
        <f t="shared" si="76"/>
        <v>5065991.72010554</v>
      </c>
      <c r="G689" s="3">
        <f t="shared" si="72"/>
        <v>33773.278134036933</v>
      </c>
    </row>
    <row r="690" spans="1:7" x14ac:dyDescent="0.3">
      <c r="A690" s="12">
        <f t="shared" si="73"/>
        <v>688</v>
      </c>
      <c r="B690" s="3">
        <f t="shared" si="74"/>
        <v>4374103.4076670585</v>
      </c>
      <c r="C690" s="3">
        <f t="shared" si="70"/>
        <v>34915.094795944271</v>
      </c>
      <c r="D690" s="5">
        <f t="shared" si="75"/>
        <v>558756.02561934956</v>
      </c>
      <c r="E690" s="3">
        <f t="shared" si="71"/>
        <v>34922.251601209347</v>
      </c>
      <c r="F690" s="3">
        <f t="shared" si="76"/>
        <v>5067140.5667135939</v>
      </c>
      <c r="G690" s="3">
        <f t="shared" si="72"/>
        <v>33780.937111423962</v>
      </c>
    </row>
    <row r="691" spans="1:7" x14ac:dyDescent="0.3">
      <c r="A691" s="12">
        <f t="shared" si="73"/>
        <v>689</v>
      </c>
      <c r="B691" s="3">
        <f t="shared" si="74"/>
        <v>4372969.2499825386</v>
      </c>
      <c r="C691" s="3">
        <f t="shared" si="70"/>
        <v>34905.594596950265</v>
      </c>
      <c r="D691" s="5">
        <f t="shared" si="75"/>
        <v>558748.86881408445</v>
      </c>
      <c r="E691" s="3">
        <f t="shared" si="71"/>
        <v>34921.804300880278</v>
      </c>
      <c r="F691" s="3">
        <f t="shared" si="76"/>
        <v>5068281.8812033786</v>
      </c>
      <c r="G691" s="3">
        <f t="shared" si="72"/>
        <v>33788.545874689189</v>
      </c>
    </row>
    <row r="692" spans="1:7" x14ac:dyDescent="0.3">
      <c r="A692" s="12">
        <f t="shared" si="73"/>
        <v>690</v>
      </c>
      <c r="B692" s="3">
        <f t="shared" si="74"/>
        <v>4371852.2012602771</v>
      </c>
      <c r="C692" s="3">
        <f t="shared" si="70"/>
        <v>34895.665794953376</v>
      </c>
      <c r="D692" s="5">
        <f t="shared" si="75"/>
        <v>558732.65911015437</v>
      </c>
      <c r="E692" s="3">
        <f t="shared" si="71"/>
        <v>34920.791194384648</v>
      </c>
      <c r="F692" s="3">
        <f t="shared" si="76"/>
        <v>5069415.1396295698</v>
      </c>
      <c r="G692" s="3">
        <f t="shared" si="72"/>
        <v>33796.100930863802</v>
      </c>
    </row>
    <row r="693" spans="1:7" x14ac:dyDescent="0.3">
      <c r="A693" s="12">
        <f t="shared" si="73"/>
        <v>691</v>
      </c>
      <c r="B693" s="3">
        <f t="shared" si="74"/>
        <v>4370752.6363961874</v>
      </c>
      <c r="C693" s="3">
        <f t="shared" si="70"/>
        <v>34885.320370579357</v>
      </c>
      <c r="D693" s="5">
        <f t="shared" si="75"/>
        <v>558707.53371072316</v>
      </c>
      <c r="E693" s="3">
        <f t="shared" si="71"/>
        <v>34919.220856920198</v>
      </c>
      <c r="F693" s="3">
        <f t="shared" si="76"/>
        <v>5070539.8298930908</v>
      </c>
      <c r="G693" s="3">
        <f t="shared" si="72"/>
        <v>33803.598865953943</v>
      </c>
    </row>
    <row r="694" spans="1:7" x14ac:dyDescent="0.3">
      <c r="A694" s="12">
        <f t="shared" si="73"/>
        <v>692</v>
      </c>
      <c r="B694" s="3">
        <f t="shared" si="74"/>
        <v>4369670.9148915624</v>
      </c>
      <c r="C694" s="3">
        <f t="shared" si="70"/>
        <v>34874.570371676848</v>
      </c>
      <c r="D694" s="5">
        <f t="shared" si="75"/>
        <v>558673.6332243823</v>
      </c>
      <c r="E694" s="3">
        <f t="shared" si="71"/>
        <v>34917.102076523894</v>
      </c>
      <c r="F694" s="3">
        <f t="shared" si="76"/>
        <v>5071655.4518840564</v>
      </c>
      <c r="G694" s="3">
        <f t="shared" si="72"/>
        <v>33811.036345893714</v>
      </c>
    </row>
    <row r="695" spans="1:7" x14ac:dyDescent="0.3">
      <c r="A695" s="12">
        <f t="shared" si="73"/>
        <v>693</v>
      </c>
      <c r="B695" s="3">
        <f t="shared" si="74"/>
        <v>4368607.3808657788</v>
      </c>
      <c r="C695" s="3">
        <f t="shared" si="70"/>
        <v>34863.427903991746</v>
      </c>
      <c r="D695" s="5">
        <f t="shared" si="75"/>
        <v>558631.1015195353</v>
      </c>
      <c r="E695" s="3">
        <f t="shared" si="71"/>
        <v>34914.443844970956</v>
      </c>
      <c r="F695" s="3">
        <f t="shared" si="76"/>
        <v>5072761.5176146869</v>
      </c>
      <c r="G695" s="3">
        <f t="shared" si="72"/>
        <v>33818.410117431245</v>
      </c>
    </row>
    <row r="696" spans="1:7" x14ac:dyDescent="0.3">
      <c r="A696" s="12">
        <f t="shared" si="73"/>
        <v>694</v>
      </c>
      <c r="B696" s="3">
        <f t="shared" si="74"/>
        <v>4367562.3630792182</v>
      </c>
      <c r="C696" s="3">
        <f t="shared" si="70"/>
        <v>34851.905121978147</v>
      </c>
      <c r="D696" s="5">
        <f t="shared" si="75"/>
        <v>558580.08557855606</v>
      </c>
      <c r="E696" s="3">
        <f t="shared" si="71"/>
        <v>34911.255348659754</v>
      </c>
      <c r="F696" s="3">
        <f t="shared" si="76"/>
        <v>5073857.5513422266</v>
      </c>
      <c r="G696" s="3">
        <f t="shared" si="72"/>
        <v>33825.717008948181</v>
      </c>
    </row>
    <row r="697" spans="1:7" x14ac:dyDescent="0.3">
      <c r="A697" s="12">
        <f t="shared" si="73"/>
        <v>695</v>
      </c>
      <c r="B697" s="3">
        <f t="shared" si="74"/>
        <v>4366536.1749661881</v>
      </c>
      <c r="C697" s="3">
        <f t="shared" si="70"/>
        <v>34840.014219752527</v>
      </c>
      <c r="D697" s="5">
        <f t="shared" si="75"/>
        <v>558520.73535187449</v>
      </c>
      <c r="E697" s="3">
        <f t="shared" si="71"/>
        <v>34907.545959492156</v>
      </c>
      <c r="F697" s="3">
        <f t="shared" si="76"/>
        <v>5074943.0896819383</v>
      </c>
      <c r="G697" s="3">
        <f t="shared" si="72"/>
        <v>33832.953931212927</v>
      </c>
    </row>
    <row r="698" spans="1:7" x14ac:dyDescent="0.3">
      <c r="A698" s="12">
        <f t="shared" si="73"/>
        <v>696</v>
      </c>
      <c r="B698" s="3">
        <f t="shared" si="74"/>
        <v>4365529.114677649</v>
      </c>
      <c r="C698" s="3">
        <f t="shared" si="70"/>
        <v>34827.767422196855</v>
      </c>
      <c r="D698" s="5">
        <f t="shared" si="75"/>
        <v>558453.20361213491</v>
      </c>
      <c r="E698" s="3">
        <f t="shared" si="71"/>
        <v>34903.325225758432</v>
      </c>
      <c r="F698" s="3">
        <f t="shared" si="76"/>
        <v>5076017.6817102171</v>
      </c>
      <c r="G698" s="3">
        <f t="shared" si="72"/>
        <v>33840.117878068115</v>
      </c>
    </row>
    <row r="699" spans="1:7" x14ac:dyDescent="0.3">
      <c r="A699" s="12">
        <f t="shared" si="73"/>
        <v>697</v>
      </c>
      <c r="B699" s="3">
        <f t="shared" si="74"/>
        <v>4364541.4651335208</v>
      </c>
      <c r="C699" s="3">
        <f t="shared" si="70"/>
        <v>34815.17697621652</v>
      </c>
      <c r="D699" s="5">
        <f t="shared" si="75"/>
        <v>558377.64580857335</v>
      </c>
      <c r="E699" s="3">
        <f t="shared" si="71"/>
        <v>34898.602863035834</v>
      </c>
      <c r="F699" s="3">
        <f t="shared" si="76"/>
        <v>5077080.8890579073</v>
      </c>
      <c r="G699" s="3">
        <f t="shared" si="72"/>
        <v>33847.205927052717</v>
      </c>
    </row>
    <row r="700" spans="1:7" x14ac:dyDescent="0.3">
      <c r="A700" s="12">
        <f t="shared" si="73"/>
        <v>698</v>
      </c>
      <c r="B700" s="3">
        <f t="shared" si="74"/>
        <v>4363573.4940843564</v>
      </c>
      <c r="C700" s="3">
        <f t="shared" si="70"/>
        <v>34802.255142158108</v>
      </c>
      <c r="D700" s="5">
        <f t="shared" si="75"/>
        <v>558294.21992175397</v>
      </c>
      <c r="E700" s="3">
        <f t="shared" si="71"/>
        <v>34893.388745109623</v>
      </c>
      <c r="F700" s="3">
        <f t="shared" si="76"/>
        <v>5078132.2859938908</v>
      </c>
      <c r="G700" s="3">
        <f t="shared" si="72"/>
        <v>33854.215239959274</v>
      </c>
    </row>
    <row r="701" spans="1:7" x14ac:dyDescent="0.3">
      <c r="A701" s="12">
        <f t="shared" si="73"/>
        <v>699</v>
      </c>
      <c r="B701" s="3">
        <f t="shared" si="74"/>
        <v>4362625.4541821573</v>
      </c>
      <c r="C701" s="3">
        <f t="shared" si="70"/>
        <v>34789.014185392101</v>
      </c>
      <c r="D701" s="5">
        <f t="shared" si="75"/>
        <v>558203.08631880244</v>
      </c>
      <c r="E701" s="3">
        <f t="shared" si="71"/>
        <v>34887.692894925152</v>
      </c>
      <c r="F701" s="3">
        <f t="shared" si="76"/>
        <v>5079171.4594990415</v>
      </c>
      <c r="G701" s="3">
        <f t="shared" si="72"/>
        <v>33861.143063326948</v>
      </c>
    </row>
    <row r="702" spans="1:7" x14ac:dyDescent="0.3">
      <c r="A702" s="12">
        <f t="shared" si="73"/>
        <v>700</v>
      </c>
      <c r="B702" s="3">
        <f t="shared" si="74"/>
        <v>4361697.5830600923</v>
      </c>
      <c r="C702" s="3">
        <f t="shared" si="70"/>
        <v>34775.466368064779</v>
      </c>
      <c r="D702" s="5">
        <f t="shared" si="75"/>
        <v>558104.40760926937</v>
      </c>
      <c r="E702" s="3">
        <f t="shared" si="71"/>
        <v>34881.525475579336</v>
      </c>
      <c r="F702" s="3">
        <f t="shared" si="76"/>
        <v>5080198.0093306396</v>
      </c>
      <c r="G702" s="3">
        <f t="shared" si="72"/>
        <v>33867.986728870936</v>
      </c>
    </row>
    <row r="703" spans="1:7" x14ac:dyDescent="0.3">
      <c r="A703" s="12">
        <f t="shared" si="73"/>
        <v>701</v>
      </c>
      <c r="B703" s="3">
        <f t="shared" si="74"/>
        <v>4360790.1034208983</v>
      </c>
      <c r="C703" s="3">
        <f t="shared" si="70"/>
        <v>34761.623941023681</v>
      </c>
      <c r="D703" s="5">
        <f t="shared" si="75"/>
        <v>557998.34850175481</v>
      </c>
      <c r="E703" s="3">
        <f t="shared" si="71"/>
        <v>34874.896781359676</v>
      </c>
      <c r="F703" s="3">
        <f t="shared" si="76"/>
        <v>5081211.5480773477</v>
      </c>
      <c r="G703" s="3">
        <f t="shared" si="72"/>
        <v>33874.743653848986</v>
      </c>
    </row>
    <row r="704" spans="1:7" x14ac:dyDescent="0.3">
      <c r="A704" s="12">
        <f t="shared" si="73"/>
        <v>702</v>
      </c>
      <c r="B704" s="3">
        <f t="shared" si="74"/>
        <v>4359903.2231337233</v>
      </c>
      <c r="C704" s="3">
        <f t="shared" si="70"/>
        <v>34747.499135920298</v>
      </c>
      <c r="D704" s="5">
        <f t="shared" si="75"/>
        <v>557885.07566141884</v>
      </c>
      <c r="E704" s="3">
        <f t="shared" si="71"/>
        <v>34867.817228838678</v>
      </c>
      <c r="F704" s="3">
        <f t="shared" si="76"/>
        <v>5082211.7012048587</v>
      </c>
      <c r="G704" s="3">
        <f t="shared" si="72"/>
        <v>33881.411341365725</v>
      </c>
    </row>
    <row r="705" spans="1:7" x14ac:dyDescent="0.3">
      <c r="A705" s="12">
        <f t="shared" si="73"/>
        <v>703</v>
      </c>
      <c r="B705" s="3">
        <f t="shared" si="74"/>
        <v>4359037.1353391688</v>
      </c>
      <c r="C705" s="3">
        <f t="shared" si="70"/>
        <v>34733.104157493457</v>
      </c>
      <c r="D705" s="5">
        <f t="shared" si="75"/>
        <v>557764.75756850047</v>
      </c>
      <c r="E705" s="3">
        <f t="shared" si="71"/>
        <v>34860.297348031279</v>
      </c>
      <c r="F705" s="3">
        <f t="shared" si="76"/>
        <v>5083198.1070923321</v>
      </c>
      <c r="G705" s="3">
        <f t="shared" si="72"/>
        <v>33887.987380615552</v>
      </c>
    </row>
    <row r="706" spans="1:7" x14ac:dyDescent="0.3">
      <c r="A706" s="12">
        <f t="shared" si="73"/>
        <v>704</v>
      </c>
      <c r="B706" s="3">
        <f t="shared" si="74"/>
        <v>4358192.0185622908</v>
      </c>
      <c r="C706" s="3">
        <f t="shared" ref="C706:C769" si="77">_b*B706*D706/_N*_dt</f>
        <v>34718.451176036462</v>
      </c>
      <c r="D706" s="5">
        <f t="shared" si="75"/>
        <v>557637.56437796261</v>
      </c>
      <c r="E706" s="3">
        <f t="shared" ref="E706:E769" si="78">_g*D706*_dt</f>
        <v>34852.347773622663</v>
      </c>
      <c r="F706" s="3">
        <f t="shared" si="76"/>
        <v>5084170.4170597475</v>
      </c>
      <c r="G706" s="3">
        <f t="shared" ref="G706:G769" si="79">_d*F706*_dt</f>
        <v>33894.469447064985</v>
      </c>
    </row>
    <row r="707" spans="1:7" x14ac:dyDescent="0.3">
      <c r="A707" s="12">
        <f t="shared" ref="A707:A770" si="80">A706+_dt</f>
        <v>705</v>
      </c>
      <c r="B707" s="3">
        <f t="shared" si="74"/>
        <v>4357368.0368333198</v>
      </c>
      <c r="C707" s="3">
        <f t="shared" si="77"/>
        <v>34703.552320050767</v>
      </c>
      <c r="D707" s="5">
        <f t="shared" si="75"/>
        <v>557503.66778037639</v>
      </c>
      <c r="E707" s="3">
        <f t="shared" si="78"/>
        <v>34843.979236273524</v>
      </c>
      <c r="F707" s="3">
        <f t="shared" si="76"/>
        <v>5085128.2953863051</v>
      </c>
      <c r="G707" s="3">
        <f t="shared" si="79"/>
        <v>33900.855302575372</v>
      </c>
    </row>
    <row r="708" spans="1:7" x14ac:dyDescent="0.3">
      <c r="A708" s="12">
        <f t="shared" si="80"/>
        <v>706</v>
      </c>
      <c r="B708" s="3">
        <f t="shared" ref="B708:B771" si="81">B707-C707+G707</f>
        <v>4356565.3398158439</v>
      </c>
      <c r="C708" s="3">
        <f t="shared" si="77"/>
        <v>34688.419669088587</v>
      </c>
      <c r="D708" s="5">
        <f t="shared" ref="D708:D771" si="82">D707-E707+C707</f>
        <v>557363.2408641536</v>
      </c>
      <c r="E708" s="3">
        <f t="shared" si="78"/>
        <v>34835.2025540096</v>
      </c>
      <c r="F708" s="3">
        <f t="shared" ref="F708:F771" si="83">F707+E707-G707</f>
        <v>5086071.4193200031</v>
      </c>
      <c r="G708" s="3">
        <f t="shared" si="79"/>
        <v>33907.142795466687</v>
      </c>
    </row>
    <row r="709" spans="1:7" x14ac:dyDescent="0.3">
      <c r="A709" s="12">
        <f t="shared" si="80"/>
        <v>707</v>
      </c>
      <c r="B709" s="3">
        <f t="shared" si="81"/>
        <v>4355784.0629422218</v>
      </c>
      <c r="C709" s="3">
        <f t="shared" si="77"/>
        <v>34673.0652467865</v>
      </c>
      <c r="D709" s="5">
        <f t="shared" si="82"/>
        <v>557216.45797923254</v>
      </c>
      <c r="E709" s="3">
        <f t="shared" si="78"/>
        <v>34826.028623702034</v>
      </c>
      <c r="F709" s="3">
        <f t="shared" si="83"/>
        <v>5086999.4790785462</v>
      </c>
      <c r="G709" s="3">
        <f t="shared" si="79"/>
        <v>33913.329860523641</v>
      </c>
    </row>
    <row r="710" spans="1:7" x14ac:dyDescent="0.3">
      <c r="A710" s="12">
        <f t="shared" si="80"/>
        <v>708</v>
      </c>
      <c r="B710" s="3">
        <f t="shared" si="81"/>
        <v>4355024.3275559582</v>
      </c>
      <c r="C710" s="3">
        <f t="shared" si="77"/>
        <v>34657.501014091824</v>
      </c>
      <c r="D710" s="5">
        <f t="shared" si="82"/>
        <v>557063.49460231699</v>
      </c>
      <c r="E710" s="3">
        <f t="shared" si="78"/>
        <v>34816.468412644812</v>
      </c>
      <c r="F710" s="3">
        <f t="shared" si="83"/>
        <v>5087912.1778417248</v>
      </c>
      <c r="G710" s="3">
        <f t="shared" si="79"/>
        <v>33919.414518944832</v>
      </c>
    </row>
    <row r="711" spans="1:7" x14ac:dyDescent="0.3">
      <c r="A711" s="12">
        <f t="shared" si="80"/>
        <v>709</v>
      </c>
      <c r="B711" s="3">
        <f t="shared" si="81"/>
        <v>4354286.2410608111</v>
      </c>
      <c r="C711" s="3">
        <f t="shared" si="77"/>
        <v>34641.738862683218</v>
      </c>
      <c r="D711" s="5">
        <f t="shared" si="82"/>
        <v>556904.52720376395</v>
      </c>
      <c r="E711" s="3">
        <f t="shared" si="78"/>
        <v>34806.532950235247</v>
      </c>
      <c r="F711" s="3">
        <f t="shared" si="83"/>
        <v>5088809.2317354251</v>
      </c>
      <c r="G711" s="3">
        <f t="shared" si="79"/>
        <v>33925.394878236169</v>
      </c>
    </row>
    <row r="712" spans="1:7" x14ac:dyDescent="0.3">
      <c r="A712" s="12">
        <f t="shared" si="80"/>
        <v>710</v>
      </c>
      <c r="B712" s="3">
        <f t="shared" si="81"/>
        <v>4353569.8970763646</v>
      </c>
      <c r="C712" s="3">
        <f t="shared" si="77"/>
        <v>34625.790608586707</v>
      </c>
      <c r="D712" s="5">
        <f t="shared" si="82"/>
        <v>556739.73311621195</v>
      </c>
      <c r="E712" s="3">
        <f t="shared" si="78"/>
        <v>34796.233319763247</v>
      </c>
      <c r="F712" s="3">
        <f t="shared" si="83"/>
        <v>5089690.369807424</v>
      </c>
      <c r="G712" s="3">
        <f t="shared" si="79"/>
        <v>33931.269132049492</v>
      </c>
    </row>
    <row r="713" spans="1:7" x14ac:dyDescent="0.3">
      <c r="A713" s="12">
        <f t="shared" si="80"/>
        <v>711</v>
      </c>
      <c r="B713" s="3">
        <f t="shared" si="81"/>
        <v>4352875.3755998276</v>
      </c>
      <c r="C713" s="3">
        <f t="shared" si="77"/>
        <v>34609.66798598782</v>
      </c>
      <c r="D713" s="5">
        <f t="shared" si="82"/>
        <v>556569.29040503537</v>
      </c>
      <c r="E713" s="3">
        <f t="shared" si="78"/>
        <v>34785.580650314711</v>
      </c>
      <c r="F713" s="3">
        <f t="shared" si="83"/>
        <v>5090555.3339951374</v>
      </c>
      <c r="G713" s="3">
        <f t="shared" si="79"/>
        <v>33937.035559967582</v>
      </c>
    </row>
    <row r="714" spans="1:7" x14ac:dyDescent="0.3">
      <c r="A714" s="12">
        <f t="shared" si="80"/>
        <v>712</v>
      </c>
      <c r="B714" s="3">
        <f t="shared" si="81"/>
        <v>4352202.7431738069</v>
      </c>
      <c r="C714" s="3">
        <f t="shared" si="77"/>
        <v>34593.382641240736</v>
      </c>
      <c r="D714" s="5">
        <f t="shared" si="82"/>
        <v>556393.37774070853</v>
      </c>
      <c r="E714" s="3">
        <f t="shared" si="78"/>
        <v>34774.586108794283</v>
      </c>
      <c r="F714" s="3">
        <f t="shared" si="83"/>
        <v>5091403.8790854849</v>
      </c>
      <c r="G714" s="3">
        <f t="shared" si="79"/>
        <v>33942.69252723657</v>
      </c>
    </row>
    <row r="715" spans="1:7" x14ac:dyDescent="0.3">
      <c r="A715" s="12">
        <f t="shared" si="80"/>
        <v>713</v>
      </c>
      <c r="B715" s="3">
        <f t="shared" si="81"/>
        <v>4351552.0530598024</v>
      </c>
      <c r="C715" s="3">
        <f t="shared" si="77"/>
        <v>34576.946127074349</v>
      </c>
      <c r="D715" s="5">
        <f t="shared" si="82"/>
        <v>556212.17427315505</v>
      </c>
      <c r="E715" s="3">
        <f t="shared" si="78"/>
        <v>34763.26089207219</v>
      </c>
      <c r="F715" s="3">
        <f t="shared" si="83"/>
        <v>5092235.7726670429</v>
      </c>
      <c r="G715" s="3">
        <f t="shared" si="79"/>
        <v>33948.238484446956</v>
      </c>
    </row>
    <row r="716" spans="1:7" x14ac:dyDescent="0.3">
      <c r="A716" s="12">
        <f t="shared" si="80"/>
        <v>714</v>
      </c>
      <c r="B716" s="3">
        <f t="shared" si="81"/>
        <v>4350923.3454171745</v>
      </c>
      <c r="C716" s="3">
        <f t="shared" si="77"/>
        <v>34560.369896995588</v>
      </c>
      <c r="D716" s="5">
        <f t="shared" si="82"/>
        <v>556025.85950815724</v>
      </c>
      <c r="E716" s="3">
        <f t="shared" si="78"/>
        <v>34751.616219259828</v>
      </c>
      <c r="F716" s="3">
        <f t="shared" si="83"/>
        <v>5093050.7950746678</v>
      </c>
      <c r="G716" s="3">
        <f t="shared" si="79"/>
        <v>33953.671967164453</v>
      </c>
    </row>
    <row r="717" spans="1:7" x14ac:dyDescent="0.3">
      <c r="A717" s="12">
        <f t="shared" si="80"/>
        <v>715</v>
      </c>
      <c r="B717" s="3">
        <f t="shared" si="81"/>
        <v>4350316.6474873433</v>
      </c>
      <c r="C717" s="3">
        <f t="shared" si="77"/>
        <v>34543.66529988969</v>
      </c>
      <c r="D717" s="5">
        <f t="shared" si="82"/>
        <v>555834.61318589305</v>
      </c>
      <c r="E717" s="3">
        <f t="shared" si="78"/>
        <v>34739.663324118315</v>
      </c>
      <c r="F717" s="3">
        <f t="shared" si="83"/>
        <v>5093848.739326763</v>
      </c>
      <c r="G717" s="3">
        <f t="shared" si="79"/>
        <v>33958.991595511754</v>
      </c>
    </row>
    <row r="718" spans="1:7" x14ac:dyDescent="0.3">
      <c r="A718" s="12">
        <f t="shared" si="80"/>
        <v>716</v>
      </c>
      <c r="B718" s="3">
        <f t="shared" si="81"/>
        <v>4349731.973782965</v>
      </c>
      <c r="C718" s="3">
        <f t="shared" si="77"/>
        <v>34526.843574816856</v>
      </c>
      <c r="D718" s="5">
        <f t="shared" si="82"/>
        <v>555638.61516166443</v>
      </c>
      <c r="E718" s="3">
        <f t="shared" si="78"/>
        <v>34727.413447604027</v>
      </c>
      <c r="F718" s="3">
        <f t="shared" si="83"/>
        <v>5094629.4110553702</v>
      </c>
      <c r="G718" s="3">
        <f t="shared" si="79"/>
        <v>33964.196073702471</v>
      </c>
    </row>
    <row r="719" spans="1:7" x14ac:dyDescent="0.3">
      <c r="A719" s="12">
        <f t="shared" si="80"/>
        <v>717</v>
      </c>
      <c r="B719" s="3">
        <f t="shared" si="81"/>
        <v>4349169.3262818502</v>
      </c>
      <c r="C719" s="3">
        <f t="shared" si="77"/>
        <v>34509.915846004777</v>
      </c>
      <c r="D719" s="5">
        <f t="shared" si="82"/>
        <v>555438.04528887721</v>
      </c>
      <c r="E719" s="3">
        <f t="shared" si="78"/>
        <v>34714.877830554826</v>
      </c>
      <c r="F719" s="3">
        <f t="shared" si="83"/>
        <v>5095392.6284292713</v>
      </c>
      <c r="G719" s="3">
        <f t="shared" si="79"/>
        <v>33969.28418952848</v>
      </c>
    </row>
    <row r="720" spans="1:7" x14ac:dyDescent="0.3">
      <c r="A720" s="12">
        <f t="shared" si="80"/>
        <v>718</v>
      </c>
      <c r="B720" s="3">
        <f t="shared" si="81"/>
        <v>4348628.6946253739</v>
      </c>
      <c r="C720" s="3">
        <f t="shared" si="77"/>
        <v>34492.893118035965</v>
      </c>
      <c r="D720" s="5">
        <f t="shared" si="82"/>
        <v>555233.0833043271</v>
      </c>
      <c r="E720" s="3">
        <f t="shared" si="78"/>
        <v>34702.067706520444</v>
      </c>
      <c r="F720" s="3">
        <f t="shared" si="83"/>
        <v>5096138.2220702972</v>
      </c>
      <c r="G720" s="3">
        <f t="shared" si="79"/>
        <v>33974.254813801985</v>
      </c>
    </row>
    <row r="721" spans="1:7" x14ac:dyDescent="0.3">
      <c r="A721" s="12">
        <f t="shared" si="80"/>
        <v>719</v>
      </c>
      <c r="B721" s="3">
        <f t="shared" si="81"/>
        <v>4348110.0563211404</v>
      </c>
      <c r="C721" s="3">
        <f t="shared" si="77"/>
        <v>34475.786271228884</v>
      </c>
      <c r="D721" s="5">
        <f t="shared" si="82"/>
        <v>555023.90871584264</v>
      </c>
      <c r="E721" s="3">
        <f t="shared" si="78"/>
        <v>34688.994294740165</v>
      </c>
      <c r="F721" s="3">
        <f t="shared" si="83"/>
        <v>5096866.0349630155</v>
      </c>
      <c r="G721" s="3">
        <f t="shared" si="79"/>
        <v>33979.106899753438</v>
      </c>
    </row>
    <row r="722" spans="1:7" x14ac:dyDescent="0.3">
      <c r="A722" s="12">
        <f t="shared" si="80"/>
        <v>720</v>
      </c>
      <c r="B722" s="3">
        <f t="shared" si="81"/>
        <v>4347613.3769496651</v>
      </c>
      <c r="C722" s="3">
        <f t="shared" si="77"/>
        <v>34458.606057211386</v>
      </c>
      <c r="D722" s="5">
        <f t="shared" si="82"/>
        <v>554810.70069233142</v>
      </c>
      <c r="E722" s="3">
        <f t="shared" si="78"/>
        <v>34675.668793270714</v>
      </c>
      <c r="F722" s="3">
        <f t="shared" si="83"/>
        <v>5097575.9223580025</v>
      </c>
      <c r="G722" s="3">
        <f t="shared" si="79"/>
        <v>33983.839482386684</v>
      </c>
    </row>
    <row r="723" spans="1:7" x14ac:dyDescent="0.3">
      <c r="A723" s="12">
        <f t="shared" si="80"/>
        <v>721</v>
      </c>
      <c r="B723" s="3">
        <f t="shared" si="81"/>
        <v>4347138.61037484</v>
      </c>
      <c r="C723" s="3">
        <f t="shared" si="77"/>
        <v>34441.363094685083</v>
      </c>
      <c r="D723" s="5">
        <f t="shared" si="82"/>
        <v>554593.63795627211</v>
      </c>
      <c r="E723" s="3">
        <f t="shared" si="78"/>
        <v>34662.102372267007</v>
      </c>
      <c r="F723" s="3">
        <f t="shared" si="83"/>
        <v>5098267.7516688863</v>
      </c>
      <c r="G723" s="3">
        <f t="shared" si="79"/>
        <v>33988.451677792575</v>
      </c>
    </row>
    <row r="724" spans="1:7" x14ac:dyDescent="0.3">
      <c r="A724" s="12">
        <f t="shared" si="80"/>
        <v>722</v>
      </c>
      <c r="B724" s="3">
        <f t="shared" si="81"/>
        <v>4346685.698957948</v>
      </c>
      <c r="C724" s="3">
        <f t="shared" si="77"/>
        <v>34424.067865378944</v>
      </c>
      <c r="D724" s="5">
        <f t="shared" si="82"/>
        <v>554372.8986786902</v>
      </c>
      <c r="E724" s="3">
        <f t="shared" si="78"/>
        <v>34648.306167418137</v>
      </c>
      <c r="F724" s="3">
        <f t="shared" si="83"/>
        <v>5098941.4023633609</v>
      </c>
      <c r="G724" s="3">
        <f t="shared" si="79"/>
        <v>33992.942682422407</v>
      </c>
    </row>
    <row r="725" spans="1:7" x14ac:dyDescent="0.3">
      <c r="A725" s="12">
        <f t="shared" si="80"/>
        <v>723</v>
      </c>
      <c r="B725" s="3">
        <f t="shared" si="81"/>
        <v>4346254.5737749916</v>
      </c>
      <c r="C725" s="3">
        <f t="shared" si="77"/>
        <v>34406.730710190051</v>
      </c>
      <c r="D725" s="5">
        <f t="shared" si="82"/>
        <v>554148.66037665098</v>
      </c>
      <c r="E725" s="3">
        <f t="shared" si="78"/>
        <v>34634.291273540686</v>
      </c>
      <c r="F725" s="3">
        <f t="shared" si="83"/>
        <v>5099596.7658483563</v>
      </c>
      <c r="G725" s="3">
        <f t="shared" si="79"/>
        <v>33997.311772322377</v>
      </c>
    </row>
    <row r="726" spans="1:7" x14ac:dyDescent="0.3">
      <c r="A726" s="12">
        <f t="shared" si="80"/>
        <v>724</v>
      </c>
      <c r="B726" s="3">
        <f t="shared" si="81"/>
        <v>4345845.154837124</v>
      </c>
      <c r="C726" s="3">
        <f t="shared" si="77"/>
        <v>34389.361825509739</v>
      </c>
      <c r="D726" s="5">
        <f t="shared" si="82"/>
        <v>553921.0998133003</v>
      </c>
      <c r="E726" s="3">
        <f t="shared" si="78"/>
        <v>34620.068738331269</v>
      </c>
      <c r="F726" s="3">
        <f t="shared" si="83"/>
        <v>5100233.7453495748</v>
      </c>
      <c r="G726" s="3">
        <f t="shared" si="79"/>
        <v>34001.558302330501</v>
      </c>
    </row>
    <row r="727" spans="1:7" x14ac:dyDescent="0.3">
      <c r="A727" s="12">
        <f t="shared" si="80"/>
        <v>725</v>
      </c>
      <c r="B727" s="3">
        <f t="shared" si="81"/>
        <v>4345457.3513139449</v>
      </c>
      <c r="C727" s="3">
        <f t="shared" si="77"/>
        <v>34371.971259732745</v>
      </c>
      <c r="D727" s="5">
        <f t="shared" si="82"/>
        <v>553690.39290047879</v>
      </c>
      <c r="E727" s="3">
        <f t="shared" si="78"/>
        <v>34605.649556279925</v>
      </c>
      <c r="F727" s="3">
        <f t="shared" si="83"/>
        <v>5100852.2557855751</v>
      </c>
      <c r="G727" s="3">
        <f t="shared" si="79"/>
        <v>34005.68170523717</v>
      </c>
    </row>
    <row r="728" spans="1:7" x14ac:dyDescent="0.3">
      <c r="A728" s="12">
        <f t="shared" si="80"/>
        <v>726</v>
      </c>
      <c r="B728" s="3">
        <f t="shared" si="81"/>
        <v>4345091.0617594495</v>
      </c>
      <c r="C728" s="3">
        <f t="shared" si="77"/>
        <v>34354.568909947055</v>
      </c>
      <c r="D728" s="5">
        <f t="shared" si="82"/>
        <v>553456.71460393164</v>
      </c>
      <c r="E728" s="3">
        <f t="shared" si="78"/>
        <v>34591.044662745728</v>
      </c>
      <c r="F728" s="3">
        <f t="shared" si="83"/>
        <v>5101452.2236366179</v>
      </c>
      <c r="G728" s="3">
        <f t="shared" si="79"/>
        <v>34009.681490910785</v>
      </c>
    </row>
    <row r="729" spans="1:7" x14ac:dyDescent="0.3">
      <c r="A729" s="12">
        <f t="shared" si="80"/>
        <v>727</v>
      </c>
      <c r="B729" s="3">
        <f t="shared" si="81"/>
        <v>4344746.1743404139</v>
      </c>
      <c r="C729" s="3">
        <f t="shared" si="77"/>
        <v>34337.164518802136</v>
      </c>
      <c r="D729" s="5">
        <f t="shared" si="82"/>
        <v>553220.23885113292</v>
      </c>
      <c r="E729" s="3">
        <f t="shared" si="78"/>
        <v>34576.264928195807</v>
      </c>
      <c r="F729" s="3">
        <f t="shared" si="83"/>
        <v>5102033.5868084524</v>
      </c>
      <c r="G729" s="3">
        <f t="shared" si="79"/>
        <v>34013.557245389682</v>
      </c>
    </row>
    <row r="730" spans="1:7" x14ac:dyDescent="0.3">
      <c r="A730" s="12">
        <f t="shared" si="80"/>
        <v>728</v>
      </c>
      <c r="B730" s="3">
        <f t="shared" si="81"/>
        <v>4344422.567067001</v>
      </c>
      <c r="C730" s="3">
        <f t="shared" si="77"/>
        <v>34319.767671552763</v>
      </c>
      <c r="D730" s="5">
        <f t="shared" si="82"/>
        <v>552981.13844173925</v>
      </c>
      <c r="E730" s="3">
        <f t="shared" si="78"/>
        <v>34561.321152608703</v>
      </c>
      <c r="F730" s="3">
        <f t="shared" si="83"/>
        <v>5102596.2944912584</v>
      </c>
      <c r="G730" s="3">
        <f t="shared" si="79"/>
        <v>34017.308629941726</v>
      </c>
    </row>
    <row r="731" spans="1:7" x14ac:dyDescent="0.3">
      <c r="A731" s="12">
        <f t="shared" si="80"/>
        <v>729</v>
      </c>
      <c r="B731" s="3">
        <f t="shared" si="81"/>
        <v>4344120.1080253907</v>
      </c>
      <c r="C731" s="3">
        <f t="shared" si="77"/>
        <v>34302.387793275891</v>
      </c>
      <c r="D731" s="5">
        <f t="shared" si="82"/>
        <v>552739.58496068325</v>
      </c>
      <c r="E731" s="3">
        <f t="shared" si="78"/>
        <v>34546.224060042703</v>
      </c>
      <c r="F731" s="3">
        <f t="shared" si="83"/>
        <v>5103140.3070139252</v>
      </c>
      <c r="G731" s="3">
        <f t="shared" si="79"/>
        <v>34020.935380092837</v>
      </c>
    </row>
    <row r="732" spans="1:7" x14ac:dyDescent="0.3">
      <c r="A732" s="12">
        <f t="shared" si="80"/>
        <v>730</v>
      </c>
      <c r="B732" s="3">
        <f t="shared" si="81"/>
        <v>4343838.6556122079</v>
      </c>
      <c r="C732" s="3">
        <f t="shared" si="77"/>
        <v>34285.034146257749</v>
      </c>
      <c r="D732" s="5">
        <f t="shared" si="82"/>
        <v>552495.74869391648</v>
      </c>
      <c r="E732" s="3">
        <f t="shared" si="78"/>
        <v>34530.98429336978</v>
      </c>
      <c r="F732" s="3">
        <f t="shared" si="83"/>
        <v>5103665.5956938751</v>
      </c>
      <c r="G732" s="3">
        <f t="shared" si="79"/>
        <v>34024.437304625833</v>
      </c>
    </row>
    <row r="733" spans="1:7" x14ac:dyDescent="0.3">
      <c r="A733" s="12">
        <f t="shared" si="80"/>
        <v>731</v>
      </c>
      <c r="B733" s="3">
        <f t="shared" si="81"/>
        <v>4343578.0587705765</v>
      </c>
      <c r="C733" s="3">
        <f t="shared" si="77"/>
        <v>34267.715827548156</v>
      </c>
      <c r="D733" s="5">
        <f t="shared" si="82"/>
        <v>552249.79854680446</v>
      </c>
      <c r="E733" s="3">
        <f t="shared" si="78"/>
        <v>34515.612409175279</v>
      </c>
      <c r="F733" s="3">
        <f t="shared" si="83"/>
        <v>5104172.1426826185</v>
      </c>
      <c r="G733" s="3">
        <f t="shared" si="79"/>
        <v>34027.81428455079</v>
      </c>
    </row>
    <row r="734" spans="1:7" x14ac:dyDescent="0.3">
      <c r="A734" s="12">
        <f t="shared" si="80"/>
        <v>732</v>
      </c>
      <c r="B734" s="3">
        <f t="shared" si="81"/>
        <v>4343338.1572275795</v>
      </c>
      <c r="C734" s="3">
        <f t="shared" si="77"/>
        <v>34250.441766679323</v>
      </c>
      <c r="D734" s="5">
        <f t="shared" si="82"/>
        <v>552001.90196517739</v>
      </c>
      <c r="E734" s="3">
        <f t="shared" si="78"/>
        <v>34500.118872823587</v>
      </c>
      <c r="F734" s="3">
        <f t="shared" si="83"/>
        <v>5104659.9408072429</v>
      </c>
      <c r="G734" s="3">
        <f t="shared" si="79"/>
        <v>34031.066272048287</v>
      </c>
    </row>
    <row r="735" spans="1:7" x14ac:dyDescent="0.3">
      <c r="A735" s="12">
        <f t="shared" si="80"/>
        <v>733</v>
      </c>
      <c r="B735" s="3">
        <f t="shared" si="81"/>
        <v>4343118.7817329485</v>
      </c>
      <c r="C735" s="3">
        <f t="shared" si="77"/>
        <v>34233.220723545826</v>
      </c>
      <c r="D735" s="5">
        <f t="shared" si="82"/>
        <v>551752.22485903313</v>
      </c>
      <c r="E735" s="3">
        <f t="shared" si="78"/>
        <v>34484.514053689571</v>
      </c>
      <c r="F735" s="3">
        <f t="shared" si="83"/>
        <v>5105128.9934080178</v>
      </c>
      <c r="G735" s="3">
        <f t="shared" si="79"/>
        <v>34034.193289386785</v>
      </c>
    </row>
    <row r="736" spans="1:7" x14ac:dyDescent="0.3">
      <c r="A736" s="12">
        <f t="shared" si="80"/>
        <v>734</v>
      </c>
      <c r="B736" s="3">
        <f t="shared" si="81"/>
        <v>4342919.7542987894</v>
      </c>
      <c r="C736" s="3">
        <f t="shared" si="77"/>
        <v>34216.061286442826</v>
      </c>
      <c r="D736" s="5">
        <f t="shared" si="82"/>
        <v>551500.93152888946</v>
      </c>
      <c r="E736" s="3">
        <f t="shared" si="78"/>
        <v>34468.808220555591</v>
      </c>
      <c r="F736" s="3">
        <f t="shared" si="83"/>
        <v>5105579.3141723201</v>
      </c>
      <c r="G736" s="3">
        <f t="shared" si="79"/>
        <v>34037.195427815466</v>
      </c>
    </row>
    <row r="737" spans="1:7" x14ac:dyDescent="0.3">
      <c r="A737" s="12">
        <f t="shared" si="80"/>
        <v>735</v>
      </c>
      <c r="B737" s="3">
        <f t="shared" si="81"/>
        <v>4342740.8884401619</v>
      </c>
      <c r="C737" s="3">
        <f t="shared" si="77"/>
        <v>34198.971870259244</v>
      </c>
      <c r="D737" s="5">
        <f t="shared" si="82"/>
        <v>551248.18459477671</v>
      </c>
      <c r="E737" s="3">
        <f t="shared" si="78"/>
        <v>34453.011537173545</v>
      </c>
      <c r="F737" s="3">
        <f t="shared" si="83"/>
        <v>5106010.9269650606</v>
      </c>
      <c r="G737" s="3">
        <f t="shared" si="79"/>
        <v>34040.072846433737</v>
      </c>
    </row>
    <row r="738" spans="1:7" x14ac:dyDescent="0.3">
      <c r="A738" s="12">
        <f t="shared" si="80"/>
        <v>736</v>
      </c>
      <c r="B738" s="3">
        <f t="shared" si="81"/>
        <v>4342581.9894163366</v>
      </c>
      <c r="C738" s="3">
        <f t="shared" si="77"/>
        <v>34181.960714822715</v>
      </c>
      <c r="D738" s="5">
        <f t="shared" si="82"/>
        <v>550994.14492786245</v>
      </c>
      <c r="E738" s="3">
        <f t="shared" si="78"/>
        <v>34437.134057991403</v>
      </c>
      <c r="F738" s="3">
        <f t="shared" si="83"/>
        <v>5106423.8656558003</v>
      </c>
      <c r="G738" s="3">
        <f t="shared" si="79"/>
        <v>34042.825771038668</v>
      </c>
    </row>
    <row r="739" spans="1:7" x14ac:dyDescent="0.3">
      <c r="A739" s="12">
        <f t="shared" si="80"/>
        <v>737</v>
      </c>
      <c r="B739" s="3">
        <f t="shared" si="81"/>
        <v>4342442.8544725524</v>
      </c>
      <c r="C739" s="3">
        <f t="shared" si="77"/>
        <v>34165.03588339308</v>
      </c>
      <c r="D739" s="5">
        <f t="shared" si="82"/>
        <v>550738.97158469376</v>
      </c>
      <c r="E739" s="3">
        <f t="shared" si="78"/>
        <v>34421.18572404336</v>
      </c>
      <c r="F739" s="3">
        <f t="shared" si="83"/>
        <v>5106818.1739427531</v>
      </c>
      <c r="G739" s="3">
        <f t="shared" si="79"/>
        <v>34045.454492951692</v>
      </c>
    </row>
    <row r="740" spans="1:7" x14ac:dyDescent="0.3">
      <c r="A740" s="12">
        <f t="shared" si="80"/>
        <v>738</v>
      </c>
      <c r="B740" s="3">
        <f t="shared" si="81"/>
        <v>4342323.273082111</v>
      </c>
      <c r="C740" s="3">
        <f t="shared" si="77"/>
        <v>34148.205261301016</v>
      </c>
      <c r="D740" s="5">
        <f t="shared" si="82"/>
        <v>550482.8217440435</v>
      </c>
      <c r="E740" s="3">
        <f t="shared" si="78"/>
        <v>34405.176359002719</v>
      </c>
      <c r="F740" s="3">
        <f t="shared" si="83"/>
        <v>5107193.9051738447</v>
      </c>
      <c r="G740" s="3">
        <f t="shared" si="79"/>
        <v>34047.959367825635</v>
      </c>
    </row>
    <row r="741" spans="1:7" x14ac:dyDescent="0.3">
      <c r="A741" s="12">
        <f t="shared" si="80"/>
        <v>739</v>
      </c>
      <c r="B741" s="3">
        <f t="shared" si="81"/>
        <v>4342223.0271886354</v>
      </c>
      <c r="C741" s="3">
        <f t="shared" si="77"/>
        <v>34131.476554728579</v>
      </c>
      <c r="D741" s="5">
        <f t="shared" si="82"/>
        <v>550225.8506463418</v>
      </c>
      <c r="E741" s="3">
        <f t="shared" si="78"/>
        <v>34389.115665396363</v>
      </c>
      <c r="F741" s="3">
        <f t="shared" si="83"/>
        <v>5107551.1221650215</v>
      </c>
      <c r="G741" s="3">
        <f t="shared" si="79"/>
        <v>34050.340814433475</v>
      </c>
    </row>
    <row r="742" spans="1:7" x14ac:dyDescent="0.3">
      <c r="A742" s="12">
        <f t="shared" si="80"/>
        <v>740</v>
      </c>
      <c r="B742" s="3">
        <f t="shared" si="81"/>
        <v>4342141.8914483404</v>
      </c>
      <c r="C742" s="3">
        <f t="shared" si="77"/>
        <v>34114.857289628177</v>
      </c>
      <c r="D742" s="5">
        <f t="shared" si="82"/>
        <v>549968.21153567405</v>
      </c>
      <c r="E742" s="3">
        <f t="shared" si="78"/>
        <v>34373.013220979628</v>
      </c>
      <c r="F742" s="3">
        <f t="shared" si="83"/>
        <v>5107889.8970159851</v>
      </c>
      <c r="G742" s="3">
        <f t="shared" si="79"/>
        <v>34052.599313439903</v>
      </c>
    </row>
    <row r="743" spans="1:7" x14ac:dyDescent="0.3">
      <c r="A743" s="12">
        <f t="shared" si="80"/>
        <v>741</v>
      </c>
      <c r="B743" s="3">
        <f t="shared" si="81"/>
        <v>4342079.6334721521</v>
      </c>
      <c r="C743" s="3">
        <f t="shared" si="77"/>
        <v>34098.354810776756</v>
      </c>
      <c r="D743" s="5">
        <f t="shared" si="82"/>
        <v>549710.05560432258</v>
      </c>
      <c r="E743" s="3">
        <f t="shared" si="78"/>
        <v>34356.878475270161</v>
      </c>
      <c r="F743" s="3">
        <f t="shared" si="83"/>
        <v>5108210.3109235251</v>
      </c>
      <c r="G743" s="3">
        <f t="shared" si="79"/>
        <v>34054.735406156833</v>
      </c>
    </row>
    <row r="744" spans="1:7" x14ac:dyDescent="0.3">
      <c r="A744" s="12">
        <f t="shared" si="80"/>
        <v>742</v>
      </c>
      <c r="B744" s="3">
        <f t="shared" si="81"/>
        <v>4342036.0140675316</v>
      </c>
      <c r="C744" s="3">
        <f t="shared" si="77"/>
        <v>34081.976280961637</v>
      </c>
      <c r="D744" s="5">
        <f t="shared" si="82"/>
        <v>549451.53193982912</v>
      </c>
      <c r="E744" s="3">
        <f t="shared" si="78"/>
        <v>34340.72074623932</v>
      </c>
      <c r="F744" s="3">
        <f t="shared" si="83"/>
        <v>5108512.4539926387</v>
      </c>
      <c r="G744" s="3">
        <f t="shared" si="79"/>
        <v>34056.749693284262</v>
      </c>
    </row>
    <row r="745" spans="1:7" x14ac:dyDescent="0.3">
      <c r="A745" s="12">
        <f t="shared" si="80"/>
        <v>743</v>
      </c>
      <c r="B745" s="3">
        <f t="shared" si="81"/>
        <v>4342010.7874798542</v>
      </c>
      <c r="C745" s="3">
        <f t="shared" si="77"/>
        <v>34065.728680294764</v>
      </c>
      <c r="D745" s="5">
        <f t="shared" si="82"/>
        <v>549192.78747455147</v>
      </c>
      <c r="E745" s="3">
        <f t="shared" si="78"/>
        <v>34324.549217159467</v>
      </c>
      <c r="F745" s="3">
        <f t="shared" si="83"/>
        <v>5108796.4250455946</v>
      </c>
      <c r="G745" s="3">
        <f t="shared" si="79"/>
        <v>34058.642833637299</v>
      </c>
    </row>
    <row r="746" spans="1:7" x14ac:dyDescent="0.3">
      <c r="A746" s="12">
        <f t="shared" si="80"/>
        <v>744</v>
      </c>
      <c r="B746" s="3">
        <f t="shared" si="81"/>
        <v>4342003.7016331963</v>
      </c>
      <c r="C746" s="3">
        <f t="shared" si="77"/>
        <v>34049.618805651859</v>
      </c>
      <c r="D746" s="5">
        <f t="shared" si="82"/>
        <v>548933.96693768678</v>
      </c>
      <c r="E746" s="3">
        <f t="shared" si="78"/>
        <v>34308.372933605424</v>
      </c>
      <c r="F746" s="3">
        <f t="shared" si="83"/>
        <v>5109062.3314291174</v>
      </c>
      <c r="G746" s="3">
        <f t="shared" si="79"/>
        <v>34060.415542860785</v>
      </c>
    </row>
    <row r="747" spans="1:7" x14ac:dyDescent="0.3">
      <c r="A747" s="12">
        <f t="shared" si="80"/>
        <v>745</v>
      </c>
      <c r="B747" s="3">
        <f t="shared" si="81"/>
        <v>4342014.4983704053</v>
      </c>
      <c r="C747" s="3">
        <f t="shared" si="77"/>
        <v>34033.653270233277</v>
      </c>
      <c r="D747" s="5">
        <f t="shared" si="82"/>
        <v>548675.21280973323</v>
      </c>
      <c r="E747" s="3">
        <f t="shared" si="78"/>
        <v>34292.200800608327</v>
      </c>
      <c r="F747" s="3">
        <f t="shared" si="83"/>
        <v>5109310.2888198625</v>
      </c>
      <c r="G747" s="3">
        <f t="shared" si="79"/>
        <v>34062.068592132418</v>
      </c>
    </row>
    <row r="748" spans="1:7" x14ac:dyDescent="0.3">
      <c r="A748" s="12">
        <f t="shared" si="80"/>
        <v>746</v>
      </c>
      <c r="B748" s="3">
        <f t="shared" si="81"/>
        <v>4342042.9136923039</v>
      </c>
      <c r="C748" s="3">
        <f t="shared" si="77"/>
        <v>34017.838503242871</v>
      </c>
      <c r="D748" s="5">
        <f t="shared" si="82"/>
        <v>548416.66527935816</v>
      </c>
      <c r="E748" s="3">
        <f t="shared" si="78"/>
        <v>34276.041579959885</v>
      </c>
      <c r="F748" s="3">
        <f t="shared" si="83"/>
        <v>5109540.4210283384</v>
      </c>
      <c r="G748" s="3">
        <f t="shared" si="79"/>
        <v>34063.60280685559</v>
      </c>
    </row>
    <row r="749" spans="1:7" x14ac:dyDescent="0.3">
      <c r="A749" s="12">
        <f t="shared" si="80"/>
        <v>747</v>
      </c>
      <c r="B749" s="3">
        <f t="shared" si="81"/>
        <v>4342088.6779959174</v>
      </c>
      <c r="C749" s="3">
        <f t="shared" si="77"/>
        <v>34002.180749682004</v>
      </c>
      <c r="D749" s="5">
        <f t="shared" si="82"/>
        <v>548158.46220264107</v>
      </c>
      <c r="E749" s="3">
        <f t="shared" si="78"/>
        <v>34259.903887665067</v>
      </c>
      <c r="F749" s="3">
        <f t="shared" si="83"/>
        <v>5109752.8598014424</v>
      </c>
      <c r="G749" s="3">
        <f t="shared" si="79"/>
        <v>34065.019065342953</v>
      </c>
    </row>
    <row r="750" spans="1:7" x14ac:dyDescent="0.3">
      <c r="A750" s="12">
        <f t="shared" si="80"/>
        <v>748</v>
      </c>
      <c r="B750" s="3">
        <f t="shared" si="81"/>
        <v>4342151.5163115785</v>
      </c>
      <c r="C750" s="3">
        <f t="shared" si="77"/>
        <v>33986.686070254837</v>
      </c>
      <c r="D750" s="5">
        <f t="shared" si="82"/>
        <v>547900.73906465794</v>
      </c>
      <c r="E750" s="3">
        <f t="shared" si="78"/>
        <v>34243.796191541122</v>
      </c>
      <c r="F750" s="3">
        <f t="shared" si="83"/>
        <v>5109947.7446237644</v>
      </c>
      <c r="G750" s="3">
        <f t="shared" si="79"/>
        <v>34066.318297491765</v>
      </c>
    </row>
    <row r="751" spans="1:7" x14ac:dyDescent="0.3">
      <c r="A751" s="12">
        <f t="shared" si="80"/>
        <v>749</v>
      </c>
      <c r="B751" s="3">
        <f t="shared" si="81"/>
        <v>4342231.1485388149</v>
      </c>
      <c r="C751" s="3">
        <f t="shared" si="77"/>
        <v>33971.360341382016</v>
      </c>
      <c r="D751" s="5">
        <f t="shared" si="82"/>
        <v>547643.6289433717</v>
      </c>
      <c r="E751" s="3">
        <f t="shared" si="78"/>
        <v>34227.726808960731</v>
      </c>
      <c r="F751" s="3">
        <f t="shared" si="83"/>
        <v>5110125.2225178145</v>
      </c>
      <c r="G751" s="3">
        <f t="shared" si="79"/>
        <v>34067.501483452099</v>
      </c>
    </row>
    <row r="752" spans="1:7" x14ac:dyDescent="0.3">
      <c r="A752" s="12">
        <f t="shared" si="80"/>
        <v>750</v>
      </c>
      <c r="B752" s="3">
        <f t="shared" si="81"/>
        <v>4342327.2896808852</v>
      </c>
      <c r="C752" s="3">
        <f t="shared" si="77"/>
        <v>33956.209255319278</v>
      </c>
      <c r="D752" s="5">
        <f t="shared" si="82"/>
        <v>547387.26247579302</v>
      </c>
      <c r="E752" s="3">
        <f t="shared" si="78"/>
        <v>34211.703904737064</v>
      </c>
      <c r="F752" s="3">
        <f t="shared" si="83"/>
        <v>5110285.4478433225</v>
      </c>
      <c r="G752" s="3">
        <f t="shared" si="79"/>
        <v>34068.569652288817</v>
      </c>
    </row>
    <row r="753" spans="1:7" x14ac:dyDescent="0.3">
      <c r="A753" s="12">
        <f t="shared" si="80"/>
        <v>751</v>
      </c>
      <c r="B753" s="3">
        <f t="shared" si="81"/>
        <v>4342439.6500778552</v>
      </c>
      <c r="C753" s="3">
        <f t="shared" si="77"/>
        <v>33941.23832037775</v>
      </c>
      <c r="D753" s="5">
        <f t="shared" si="82"/>
        <v>547131.7678263752</v>
      </c>
      <c r="E753" s="3">
        <f t="shared" si="78"/>
        <v>34195.73548914845</v>
      </c>
      <c r="F753" s="3">
        <f t="shared" si="83"/>
        <v>5110428.5820957702</v>
      </c>
      <c r="G753" s="3">
        <f t="shared" si="79"/>
        <v>34069.523880638473</v>
      </c>
    </row>
    <row r="754" spans="1:7" x14ac:dyDescent="0.3">
      <c r="A754" s="12">
        <f t="shared" si="80"/>
        <v>752</v>
      </c>
      <c r="B754" s="3">
        <f t="shared" si="81"/>
        <v>4342567.9356381157</v>
      </c>
      <c r="C754" s="3">
        <f t="shared" si="77"/>
        <v>33926.452861242862</v>
      </c>
      <c r="D754" s="5">
        <f t="shared" si="82"/>
        <v>546877.27065760444</v>
      </c>
      <c r="E754" s="3">
        <f t="shared" si="78"/>
        <v>34179.829416100278</v>
      </c>
      <c r="F754" s="3">
        <f t="shared" si="83"/>
        <v>5110554.7937042806</v>
      </c>
      <c r="G754" s="3">
        <f t="shared" si="79"/>
        <v>34070.365291361872</v>
      </c>
    </row>
    <row r="755" spans="1:7" x14ac:dyDescent="0.3">
      <c r="A755" s="12">
        <f t="shared" si="80"/>
        <v>753</v>
      </c>
      <c r="B755" s="3">
        <f t="shared" si="81"/>
        <v>4342711.8480682345</v>
      </c>
      <c r="C755" s="3">
        <f t="shared" si="77"/>
        <v>33911.858019388499</v>
      </c>
      <c r="D755" s="5">
        <f t="shared" si="82"/>
        <v>546623.89410274697</v>
      </c>
      <c r="E755" s="3">
        <f t="shared" si="78"/>
        <v>34163.993381421686</v>
      </c>
      <c r="F755" s="3">
        <f t="shared" si="83"/>
        <v>5110664.2578290189</v>
      </c>
      <c r="G755" s="3">
        <f t="shared" si="79"/>
        <v>34071.095052193465</v>
      </c>
    </row>
    <row r="756" spans="1:7" x14ac:dyDescent="0.3">
      <c r="A756" s="12">
        <f t="shared" si="80"/>
        <v>754</v>
      </c>
      <c r="B756" s="3">
        <f t="shared" si="81"/>
        <v>4342871.0851010401</v>
      </c>
      <c r="C756" s="3">
        <f t="shared" si="77"/>
        <v>33897.458753583531</v>
      </c>
      <c r="D756" s="5">
        <f t="shared" si="82"/>
        <v>546371.75874071382</v>
      </c>
      <c r="E756" s="3">
        <f t="shared" si="78"/>
        <v>34148.234921294614</v>
      </c>
      <c r="F756" s="3">
        <f t="shared" si="83"/>
        <v>5110757.156158247</v>
      </c>
      <c r="G756" s="3">
        <f t="shared" si="79"/>
        <v>34071.714374388313</v>
      </c>
    </row>
    <row r="757" spans="1:7" x14ac:dyDescent="0.3">
      <c r="A757" s="12">
        <f t="shared" si="80"/>
        <v>755</v>
      </c>
      <c r="B757" s="3">
        <f t="shared" si="81"/>
        <v>4343045.3407218447</v>
      </c>
      <c r="C757" s="3">
        <f t="shared" si="77"/>
        <v>33883.259840487357</v>
      </c>
      <c r="D757" s="5">
        <f t="shared" si="82"/>
        <v>546120.98257300269</v>
      </c>
      <c r="E757" s="3">
        <f t="shared" si="78"/>
        <v>34132.561410812668</v>
      </c>
      <c r="F757" s="3">
        <f t="shared" si="83"/>
        <v>5110833.6767051527</v>
      </c>
      <c r="G757" s="3">
        <f t="shared" si="79"/>
        <v>34072.224511367684</v>
      </c>
    </row>
    <row r="758" spans="1:7" x14ac:dyDescent="0.3">
      <c r="A758" s="12">
        <f t="shared" si="80"/>
        <v>756</v>
      </c>
      <c r="B758" s="3">
        <f t="shared" si="81"/>
        <v>4343234.3053927245</v>
      </c>
      <c r="C758" s="3">
        <f t="shared" si="77"/>
        <v>33869.265875331752</v>
      </c>
      <c r="D758" s="5">
        <f t="shared" si="82"/>
        <v>545871.68100267742</v>
      </c>
      <c r="E758" s="3">
        <f t="shared" si="78"/>
        <v>34116.980062667339</v>
      </c>
      <c r="F758" s="3">
        <f t="shared" si="83"/>
        <v>5110894.0136045981</v>
      </c>
      <c r="G758" s="3">
        <f t="shared" si="79"/>
        <v>34072.626757363993</v>
      </c>
    </row>
    <row r="759" spans="1:7" x14ac:dyDescent="0.3">
      <c r="A759" s="12">
        <f t="shared" si="80"/>
        <v>757</v>
      </c>
      <c r="B759" s="3">
        <f t="shared" si="81"/>
        <v>4343437.6662747562</v>
      </c>
      <c r="C759" s="3">
        <f t="shared" si="77"/>
        <v>33855.481272685764</v>
      </c>
      <c r="D759" s="5">
        <f t="shared" si="82"/>
        <v>545623.96681534185</v>
      </c>
      <c r="E759" s="3">
        <f t="shared" si="78"/>
        <v>34101.497925958865</v>
      </c>
      <c r="F759" s="3">
        <f t="shared" si="83"/>
        <v>5110938.3669099016</v>
      </c>
      <c r="G759" s="3">
        <f t="shared" si="79"/>
        <v>34072.922446066012</v>
      </c>
    </row>
    <row r="760" spans="1:7" x14ac:dyDescent="0.3">
      <c r="A760" s="12">
        <f t="shared" si="80"/>
        <v>758</v>
      </c>
      <c r="B760" s="3">
        <f t="shared" si="81"/>
        <v>4343655.1074481364</v>
      </c>
      <c r="C760" s="3">
        <f t="shared" si="77"/>
        <v>33841.910267300926</v>
      </c>
      <c r="D760" s="5">
        <f t="shared" si="82"/>
        <v>545377.95016206871</v>
      </c>
      <c r="E760" s="3">
        <f t="shared" si="78"/>
        <v>34086.121885129294</v>
      </c>
      <c r="F760" s="3">
        <f t="shared" si="83"/>
        <v>5110966.9423897946</v>
      </c>
      <c r="G760" s="3">
        <f t="shared" si="79"/>
        <v>34073.112949265298</v>
      </c>
    </row>
    <row r="761" spans="1:7" x14ac:dyDescent="0.3">
      <c r="A761" s="12">
        <f t="shared" si="80"/>
        <v>759</v>
      </c>
      <c r="B761" s="3">
        <f t="shared" si="81"/>
        <v>4343886.3101301007</v>
      </c>
      <c r="C761" s="3">
        <f t="shared" si="77"/>
        <v>33828.55691503382</v>
      </c>
      <c r="D761" s="5">
        <f t="shared" si="82"/>
        <v>545133.73854424036</v>
      </c>
      <c r="E761" s="3">
        <f t="shared" si="78"/>
        <v>34070.858659015023</v>
      </c>
      <c r="F761" s="3">
        <f t="shared" si="83"/>
        <v>5110979.9513256587</v>
      </c>
      <c r="G761" s="3">
        <f t="shared" si="79"/>
        <v>34073.199675504395</v>
      </c>
    </row>
    <row r="762" spans="1:7" x14ac:dyDescent="0.3">
      <c r="A762" s="12">
        <f t="shared" si="80"/>
        <v>760</v>
      </c>
      <c r="B762" s="3">
        <f t="shared" si="81"/>
        <v>4344130.9528905712</v>
      </c>
      <c r="C762" s="3">
        <f t="shared" si="77"/>
        <v>33815.42509384318</v>
      </c>
      <c r="D762" s="5">
        <f t="shared" si="82"/>
        <v>544891.43680025917</v>
      </c>
      <c r="E762" s="3">
        <f t="shared" si="78"/>
        <v>34055.714800016198</v>
      </c>
      <c r="F762" s="3">
        <f t="shared" si="83"/>
        <v>5110977.6103091696</v>
      </c>
      <c r="G762" s="3">
        <f t="shared" si="79"/>
        <v>34073.184068727802</v>
      </c>
    </row>
    <row r="763" spans="1:7" x14ac:dyDescent="0.3">
      <c r="A763" s="12">
        <f t="shared" si="80"/>
        <v>761</v>
      </c>
      <c r="B763" s="3">
        <f t="shared" si="81"/>
        <v>4344388.7118654558</v>
      </c>
      <c r="C763" s="3">
        <f t="shared" si="77"/>
        <v>33802.518504858854</v>
      </c>
      <c r="D763" s="5">
        <f t="shared" si="82"/>
        <v>544651.14709408616</v>
      </c>
      <c r="E763" s="3">
        <f t="shared" si="78"/>
        <v>34040.696693380385</v>
      </c>
      <c r="F763" s="3">
        <f t="shared" si="83"/>
        <v>5110960.1410404574</v>
      </c>
      <c r="G763" s="3">
        <f t="shared" si="79"/>
        <v>34073.067606936384</v>
      </c>
    </row>
    <row r="764" spans="1:7" x14ac:dyDescent="0.3">
      <c r="A764" s="12">
        <f t="shared" si="80"/>
        <v>762</v>
      </c>
      <c r="B764" s="3">
        <f t="shared" si="81"/>
        <v>4344659.2609675331</v>
      </c>
      <c r="C764" s="3">
        <f t="shared" si="77"/>
        <v>33789.840673519866</v>
      </c>
      <c r="D764" s="5">
        <f t="shared" si="82"/>
        <v>544412.96890556463</v>
      </c>
      <c r="E764" s="3">
        <f t="shared" si="78"/>
        <v>34025.810556597789</v>
      </c>
      <c r="F764" s="3">
        <f t="shared" si="83"/>
        <v>5110927.7701269016</v>
      </c>
      <c r="G764" s="3">
        <f t="shared" si="79"/>
        <v>34072.851800846016</v>
      </c>
    </row>
    <row r="765" spans="1:7" x14ac:dyDescent="0.3">
      <c r="A765" s="12">
        <f t="shared" si="80"/>
        <v>763</v>
      </c>
      <c r="B765" s="3">
        <f t="shared" si="81"/>
        <v>4344942.2720948588</v>
      </c>
      <c r="C765" s="3">
        <f t="shared" si="77"/>
        <v>33777.394950778929</v>
      </c>
      <c r="D765" s="5">
        <f t="shared" si="82"/>
        <v>544176.99902248674</v>
      </c>
      <c r="E765" s="3">
        <f t="shared" si="78"/>
        <v>34011.062438905421</v>
      </c>
      <c r="F765" s="3">
        <f t="shared" si="83"/>
        <v>5110880.7288826536</v>
      </c>
      <c r="G765" s="3">
        <f t="shared" si="79"/>
        <v>34072.53819255103</v>
      </c>
    </row>
    <row r="766" spans="1:7" x14ac:dyDescent="0.3">
      <c r="A766" s="12">
        <f t="shared" si="80"/>
        <v>764</v>
      </c>
      <c r="B766" s="3">
        <f t="shared" si="81"/>
        <v>4345237.4153366303</v>
      </c>
      <c r="C766" s="3">
        <f t="shared" si="77"/>
        <v>33765.184514370849</v>
      </c>
      <c r="D766" s="5">
        <f t="shared" si="82"/>
        <v>543943.3315343603</v>
      </c>
      <c r="E766" s="3">
        <f t="shared" si="78"/>
        <v>33996.458220897519</v>
      </c>
      <c r="F766" s="3">
        <f t="shared" si="83"/>
        <v>5110819.2531290082</v>
      </c>
      <c r="G766" s="3">
        <f t="shared" si="79"/>
        <v>34072.128354193388</v>
      </c>
    </row>
    <row r="767" spans="1:7" x14ac:dyDescent="0.3">
      <c r="A767" s="12">
        <f t="shared" si="80"/>
        <v>765</v>
      </c>
      <c r="B767" s="3">
        <f t="shared" si="81"/>
        <v>4345544.3591764532</v>
      </c>
      <c r="C767" s="3">
        <f t="shared" si="77"/>
        <v>33753.212370142341</v>
      </c>
      <c r="D767" s="5">
        <f t="shared" si="82"/>
        <v>543712.05782783357</v>
      </c>
      <c r="E767" s="3">
        <f t="shared" si="78"/>
        <v>33982.003614239598</v>
      </c>
      <c r="F767" s="3">
        <f t="shared" si="83"/>
        <v>5110743.5829957118</v>
      </c>
      <c r="G767" s="3">
        <f t="shared" si="79"/>
        <v>34071.623886638081</v>
      </c>
    </row>
    <row r="768" spans="1:7" x14ac:dyDescent="0.3">
      <c r="A768" s="12">
        <f t="shared" si="80"/>
        <v>766</v>
      </c>
      <c r="B768" s="3">
        <f t="shared" si="81"/>
        <v>4345862.7706929492</v>
      </c>
      <c r="C768" s="3">
        <f t="shared" si="77"/>
        <v>33741.481353440722</v>
      </c>
      <c r="D768" s="5">
        <f t="shared" si="82"/>
        <v>543483.26658373629</v>
      </c>
      <c r="E768" s="3">
        <f t="shared" si="78"/>
        <v>33967.704161483518</v>
      </c>
      <c r="F768" s="3">
        <f t="shared" si="83"/>
        <v>5110653.9627233129</v>
      </c>
      <c r="G768" s="3">
        <f t="shared" si="79"/>
        <v>34071.026418155423</v>
      </c>
    </row>
    <row r="769" spans="1:7" x14ac:dyDescent="0.3">
      <c r="A769" s="12">
        <f t="shared" si="80"/>
        <v>767</v>
      </c>
      <c r="B769" s="3">
        <f t="shared" si="81"/>
        <v>4346192.3157576639</v>
      </c>
      <c r="C769" s="3">
        <f t="shared" si="77"/>
        <v>33729.9941305592</v>
      </c>
      <c r="D769" s="5">
        <f t="shared" si="82"/>
        <v>543257.04377569351</v>
      </c>
      <c r="E769" s="3">
        <f t="shared" si="78"/>
        <v>33953.565235980845</v>
      </c>
      <c r="F769" s="3">
        <f t="shared" si="83"/>
        <v>5110550.6404666416</v>
      </c>
      <c r="G769" s="3">
        <f t="shared" si="79"/>
        <v>34070.337603110944</v>
      </c>
    </row>
    <row r="770" spans="1:7" x14ac:dyDescent="0.3">
      <c r="A770" s="12">
        <f t="shared" si="80"/>
        <v>768</v>
      </c>
      <c r="B770" s="3">
        <f t="shared" si="81"/>
        <v>4346532.6592302155</v>
      </c>
      <c r="C770" s="3">
        <f t="shared" ref="C770:C833" si="84">_b*B770*D770/_N*_dt</f>
        <v>33718.75320023622</v>
      </c>
      <c r="D770" s="5">
        <f t="shared" si="82"/>
        <v>543033.47267027188</v>
      </c>
      <c r="E770" s="3">
        <f t="shared" ref="E770:E833" si="85">_g*D770*_dt</f>
        <v>33939.592041891992</v>
      </c>
      <c r="F770" s="3">
        <f t="shared" si="83"/>
        <v>5110433.8680995116</v>
      </c>
      <c r="G770" s="3">
        <f t="shared" ref="G770:G833" si="86">_d*F770*_dt</f>
        <v>34069.559120663413</v>
      </c>
    </row>
    <row r="771" spans="1:7" x14ac:dyDescent="0.3">
      <c r="A771" s="12">
        <f t="shared" ref="A771:A834" si="87">A770+_dt</f>
        <v>769</v>
      </c>
      <c r="B771" s="3">
        <f t="shared" si="81"/>
        <v>4346883.4651506431</v>
      </c>
      <c r="C771" s="3">
        <f t="shared" si="84"/>
        <v>33707.760895206884</v>
      </c>
      <c r="D771" s="5">
        <f t="shared" si="82"/>
        <v>542812.63382861612</v>
      </c>
      <c r="E771" s="3">
        <f t="shared" si="85"/>
        <v>33925.789614288507</v>
      </c>
      <c r="F771" s="3">
        <f t="shared" si="83"/>
        <v>5110303.9010207402</v>
      </c>
      <c r="G771" s="3">
        <f t="shared" si="86"/>
        <v>34068.692673471603</v>
      </c>
    </row>
    <row r="772" spans="1:7" x14ac:dyDescent="0.3">
      <c r="A772" s="12">
        <f t="shared" si="87"/>
        <v>770</v>
      </c>
      <c r="B772" s="3">
        <f t="shared" ref="B772:B835" si="88">B771-C771+G771</f>
        <v>4347244.3969289083</v>
      </c>
      <c r="C772" s="3">
        <f t="shared" si="84"/>
        <v>33697.019383803956</v>
      </c>
      <c r="D772" s="5">
        <f t="shared" ref="D772:D835" si="89">D771-E771+C771</f>
        <v>542594.60510953446</v>
      </c>
      <c r="E772" s="3">
        <f t="shared" si="85"/>
        <v>33912.162819345904</v>
      </c>
      <c r="F772" s="3">
        <f t="shared" ref="F772:F835" si="90">F771+E771-G771</f>
        <v>5110160.9979615565</v>
      </c>
      <c r="G772" s="3">
        <f t="shared" si="86"/>
        <v>34067.739986410379</v>
      </c>
    </row>
    <row r="773" spans="1:7" x14ac:dyDescent="0.3">
      <c r="A773" s="12">
        <f t="shared" si="87"/>
        <v>771</v>
      </c>
      <c r="B773" s="3">
        <f t="shared" si="88"/>
        <v>4347615.1175315147</v>
      </c>
      <c r="C773" s="3">
        <f t="shared" si="84"/>
        <v>33686.530671606495</v>
      </c>
      <c r="D773" s="5">
        <f t="shared" si="89"/>
        <v>542379.46167399257</v>
      </c>
      <c r="E773" s="3">
        <f t="shared" si="85"/>
        <v>33898.716354624536</v>
      </c>
      <c r="F773" s="3">
        <f t="shared" si="90"/>
        <v>5110005.4207944917</v>
      </c>
      <c r="G773" s="3">
        <f t="shared" si="86"/>
        <v>34066.702805296612</v>
      </c>
    </row>
    <row r="774" spans="1:7" x14ac:dyDescent="0.3">
      <c r="A774" s="12">
        <f t="shared" si="87"/>
        <v>772</v>
      </c>
      <c r="B774" s="3">
        <f t="shared" si="88"/>
        <v>4347995.2896652045</v>
      </c>
      <c r="C774" s="3">
        <f t="shared" si="84"/>
        <v>33676.296603133887</v>
      </c>
      <c r="D774" s="5">
        <f t="shared" si="89"/>
        <v>542167.27599097451</v>
      </c>
      <c r="E774" s="3">
        <f t="shared" si="85"/>
        <v>33885.454749435907</v>
      </c>
      <c r="F774" s="3">
        <f t="shared" si="90"/>
        <v>5109837.4343438195</v>
      </c>
      <c r="G774" s="3">
        <f t="shared" si="86"/>
        <v>34065.582895625463</v>
      </c>
    </row>
    <row r="775" spans="1:7" x14ac:dyDescent="0.3">
      <c r="A775" s="12">
        <f t="shared" si="87"/>
        <v>773</v>
      </c>
      <c r="B775" s="3">
        <f t="shared" si="88"/>
        <v>4348384.575957696</v>
      </c>
      <c r="C775" s="3">
        <f t="shared" si="84"/>
        <v>33666.318863583387</v>
      </c>
      <c r="D775" s="5">
        <f t="shared" si="89"/>
        <v>541958.11784467252</v>
      </c>
      <c r="E775" s="3">
        <f t="shared" si="85"/>
        <v>33872.382365292033</v>
      </c>
      <c r="F775" s="3">
        <f t="shared" si="90"/>
        <v>5109657.3061976302</v>
      </c>
      <c r="G775" s="3">
        <f t="shared" si="86"/>
        <v>34064.382041317534</v>
      </c>
    </row>
    <row r="776" spans="1:7" x14ac:dyDescent="0.3">
      <c r="A776" s="12">
        <f t="shared" si="87"/>
        <v>774</v>
      </c>
      <c r="B776" s="3">
        <f t="shared" si="88"/>
        <v>4348782.6391354296</v>
      </c>
      <c r="C776" s="3">
        <f t="shared" si="84"/>
        <v>33656.598980609073</v>
      </c>
      <c r="D776" s="5">
        <f t="shared" si="89"/>
        <v>541752.05434296385</v>
      </c>
      <c r="E776" s="3">
        <f t="shared" si="85"/>
        <v>33859.503396435241</v>
      </c>
      <c r="F776" s="3">
        <f t="shared" si="90"/>
        <v>5109465.3065216048</v>
      </c>
      <c r="G776" s="3">
        <f t="shared" si="86"/>
        <v>34063.102043477367</v>
      </c>
    </row>
    <row r="777" spans="1:7" x14ac:dyDescent="0.3">
      <c r="A777" s="12">
        <f t="shared" si="87"/>
        <v>775</v>
      </c>
      <c r="B777" s="3">
        <f t="shared" si="88"/>
        <v>4349189.1421982981</v>
      </c>
      <c r="C777" s="3">
        <f t="shared" si="84"/>
        <v>33647.138326140361</v>
      </c>
      <c r="D777" s="5">
        <f t="shared" si="89"/>
        <v>541549.14992713765</v>
      </c>
      <c r="E777" s="3">
        <f t="shared" si="85"/>
        <v>33846.821870446103</v>
      </c>
      <c r="F777" s="3">
        <f t="shared" si="90"/>
        <v>5109261.7078745626</v>
      </c>
      <c r="G777" s="3">
        <f t="shared" si="86"/>
        <v>34061.744719163755</v>
      </c>
    </row>
    <row r="778" spans="1:7" x14ac:dyDescent="0.3">
      <c r="A778" s="12">
        <f t="shared" si="87"/>
        <v>776</v>
      </c>
      <c r="B778" s="3">
        <f t="shared" si="88"/>
        <v>4349603.7485913215</v>
      </c>
      <c r="C778" s="3">
        <f t="shared" si="84"/>
        <v>33637.938118238242</v>
      </c>
      <c r="D778" s="5">
        <f t="shared" si="89"/>
        <v>541349.46638283192</v>
      </c>
      <c r="E778" s="3">
        <f t="shared" si="85"/>
        <v>33834.341648926995</v>
      </c>
      <c r="F778" s="3">
        <f t="shared" si="90"/>
        <v>5109046.7850258453</v>
      </c>
      <c r="G778" s="3">
        <f t="shared" si="86"/>
        <v>34060.311900172303</v>
      </c>
    </row>
    <row r="779" spans="1:7" x14ac:dyDescent="0.3">
      <c r="A779" s="12">
        <f t="shared" si="87"/>
        <v>777</v>
      </c>
      <c r="B779" s="3">
        <f t="shared" si="88"/>
        <v>4350026.1223732559</v>
      </c>
      <c r="C779" s="3">
        <f t="shared" si="84"/>
        <v>33628.999422987414</v>
      </c>
      <c r="D779" s="5">
        <f t="shared" si="89"/>
        <v>541153.06285214319</v>
      </c>
      <c r="E779" s="3">
        <f t="shared" si="85"/>
        <v>33822.06642825895</v>
      </c>
      <c r="F779" s="3">
        <f t="shared" si="90"/>
        <v>5108820.8147745999</v>
      </c>
      <c r="G779" s="3">
        <f t="shared" si="86"/>
        <v>34058.805431830668</v>
      </c>
    </row>
    <row r="780" spans="1:7" x14ac:dyDescent="0.3">
      <c r="A780" s="12">
        <f t="shared" si="87"/>
        <v>778</v>
      </c>
      <c r="B780" s="3">
        <f t="shared" si="88"/>
        <v>4350455.9283820996</v>
      </c>
      <c r="C780" s="3">
        <f t="shared" si="84"/>
        <v>33620.32315642255</v>
      </c>
      <c r="D780" s="5">
        <f t="shared" si="89"/>
        <v>540959.99584687164</v>
      </c>
      <c r="E780" s="3">
        <f t="shared" si="85"/>
        <v>33809.999740429477</v>
      </c>
      <c r="F780" s="3">
        <f t="shared" si="90"/>
        <v>5108584.0757710282</v>
      </c>
      <c r="G780" s="3">
        <f t="shared" si="86"/>
        <v>34057.227171806859</v>
      </c>
    </row>
    <row r="781" spans="1:7" x14ac:dyDescent="0.3">
      <c r="A781" s="12">
        <f t="shared" si="87"/>
        <v>779</v>
      </c>
      <c r="B781" s="3">
        <f t="shared" si="88"/>
        <v>4350892.8323974833</v>
      </c>
      <c r="C781" s="3">
        <f t="shared" si="84"/>
        <v>33611.9100864871</v>
      </c>
      <c r="D781" s="5">
        <f t="shared" si="89"/>
        <v>540770.31926286477</v>
      </c>
      <c r="E781" s="3">
        <f t="shared" si="85"/>
        <v>33798.144953929048</v>
      </c>
      <c r="F781" s="3">
        <f t="shared" si="90"/>
        <v>5108336.8483396508</v>
      </c>
      <c r="G781" s="3">
        <f t="shared" si="86"/>
        <v>34055.578988931011</v>
      </c>
    </row>
    <row r="782" spans="1:7" x14ac:dyDescent="0.3">
      <c r="A782" s="12">
        <f t="shared" si="87"/>
        <v>780</v>
      </c>
      <c r="B782" s="3">
        <f t="shared" si="88"/>
        <v>4351336.501299927</v>
      </c>
      <c r="C782" s="3">
        <f t="shared" si="84"/>
        <v>33603.760835022906</v>
      </c>
      <c r="D782" s="5">
        <f t="shared" si="89"/>
        <v>540584.08439542283</v>
      </c>
      <c r="E782" s="3">
        <f t="shared" si="85"/>
        <v>33786.505274713927</v>
      </c>
      <c r="F782" s="3">
        <f t="shared" si="90"/>
        <v>5108079.4143046485</v>
      </c>
      <c r="G782" s="3">
        <f t="shared" si="86"/>
        <v>34053.862762030993</v>
      </c>
    </row>
    <row r="783" spans="1:7" x14ac:dyDescent="0.3">
      <c r="A783" s="12">
        <f t="shared" si="87"/>
        <v>781</v>
      </c>
      <c r="B783" s="3">
        <f t="shared" si="88"/>
        <v>4351786.6032269355</v>
      </c>
      <c r="C783" s="3">
        <f t="shared" si="84"/>
        <v>33595.875879789121</v>
      </c>
      <c r="D783" s="5">
        <f t="shared" si="89"/>
        <v>540401.33995573188</v>
      </c>
      <c r="E783" s="3">
        <f t="shared" si="85"/>
        <v>33775.083747233242</v>
      </c>
      <c r="F783" s="3">
        <f t="shared" si="90"/>
        <v>5107812.0568173314</v>
      </c>
      <c r="G783" s="3">
        <f t="shared" si="86"/>
        <v>34052.080378782208</v>
      </c>
    </row>
    <row r="784" spans="1:7" x14ac:dyDescent="0.3">
      <c r="A784" s="12">
        <f t="shared" si="87"/>
        <v>782</v>
      </c>
      <c r="B784" s="3">
        <f t="shared" si="88"/>
        <v>4352242.8077259287</v>
      </c>
      <c r="C784" s="3">
        <f t="shared" si="84"/>
        <v>33588.255556508811</v>
      </c>
      <c r="D784" s="5">
        <f t="shared" si="89"/>
        <v>540222.13208828773</v>
      </c>
      <c r="E784" s="3">
        <f t="shared" si="85"/>
        <v>33763.883255517983</v>
      </c>
      <c r="F784" s="3">
        <f t="shared" si="90"/>
        <v>5107535.0601857826</v>
      </c>
      <c r="G784" s="3">
        <f t="shared" si="86"/>
        <v>34050.233734571884</v>
      </c>
    </row>
    <row r="785" spans="1:7" x14ac:dyDescent="0.3">
      <c r="A785" s="12">
        <f t="shared" si="87"/>
        <v>783</v>
      </c>
      <c r="B785" s="3">
        <f t="shared" si="88"/>
        <v>4352704.7859039921</v>
      </c>
      <c r="C785" s="3">
        <f t="shared" si="84"/>
        <v>33580.900060941916</v>
      </c>
      <c r="D785" s="5">
        <f t="shared" si="89"/>
        <v>540046.50438927859</v>
      </c>
      <c r="E785" s="3">
        <f t="shared" si="85"/>
        <v>33752.906524329912</v>
      </c>
      <c r="F785" s="3">
        <f t="shared" si="90"/>
        <v>5107248.7097067283</v>
      </c>
      <c r="G785" s="3">
        <f t="shared" si="86"/>
        <v>34048.32473137819</v>
      </c>
    </row>
    <row r="786" spans="1:7" x14ac:dyDescent="0.3">
      <c r="A786" s="12">
        <f t="shared" si="87"/>
        <v>784</v>
      </c>
      <c r="B786" s="3">
        <f t="shared" si="88"/>
        <v>4353172.2105744286</v>
      </c>
      <c r="C786" s="3">
        <f t="shared" si="84"/>
        <v>33573.809450982983</v>
      </c>
      <c r="D786" s="5">
        <f t="shared" si="89"/>
        <v>539874.49792589061</v>
      </c>
      <c r="E786" s="3">
        <f t="shared" si="85"/>
        <v>33742.156120368163</v>
      </c>
      <c r="F786" s="3">
        <f t="shared" si="90"/>
        <v>5106953.2914996799</v>
      </c>
      <c r="G786" s="3">
        <f t="shared" si="86"/>
        <v>34046.355276664537</v>
      </c>
    </row>
    <row r="787" spans="1:7" x14ac:dyDescent="0.3">
      <c r="A787" s="12">
        <f t="shared" si="87"/>
        <v>785</v>
      </c>
      <c r="B787" s="3">
        <f t="shared" si="88"/>
        <v>4353644.7564001102</v>
      </c>
      <c r="C787" s="3">
        <f t="shared" si="84"/>
        <v>33566.983648782414</v>
      </c>
      <c r="D787" s="5">
        <f t="shared" si="89"/>
        <v>539706.1512565054</v>
      </c>
      <c r="E787" s="3">
        <f t="shared" si="85"/>
        <v>33731.634453531587</v>
      </c>
      <c r="F787" s="3">
        <f t="shared" si="90"/>
        <v>5106649.0923433835</v>
      </c>
      <c r="G787" s="3">
        <f t="shared" si="86"/>
        <v>34044.327282289225</v>
      </c>
    </row>
    <row r="788" spans="1:7" x14ac:dyDescent="0.3">
      <c r="A788" s="12">
        <f t="shared" si="87"/>
        <v>786</v>
      </c>
      <c r="B788" s="3">
        <f t="shared" si="88"/>
        <v>4354122.1000336166</v>
      </c>
      <c r="C788" s="3">
        <f t="shared" si="84"/>
        <v>33560.422442889845</v>
      </c>
      <c r="D788" s="5">
        <f t="shared" si="89"/>
        <v>539541.50045175618</v>
      </c>
      <c r="E788" s="3">
        <f t="shared" si="85"/>
        <v>33721.343778234761</v>
      </c>
      <c r="F788" s="3">
        <f t="shared" si="90"/>
        <v>5106336.3995146258</v>
      </c>
      <c r="G788" s="3">
        <f t="shared" si="86"/>
        <v>34042.242663430843</v>
      </c>
    </row>
    <row r="789" spans="1:7" x14ac:dyDescent="0.3">
      <c r="A789" s="12">
        <f t="shared" si="87"/>
        <v>787</v>
      </c>
      <c r="B789" s="3">
        <f t="shared" si="88"/>
        <v>4354603.9202541579</v>
      </c>
      <c r="C789" s="3">
        <f t="shared" si="84"/>
        <v>33554.125490418322</v>
      </c>
      <c r="D789" s="5">
        <f t="shared" si="89"/>
        <v>539380.57911641127</v>
      </c>
      <c r="E789" s="3">
        <f t="shared" si="85"/>
        <v>33711.286194775705</v>
      </c>
      <c r="F789" s="3">
        <f t="shared" si="90"/>
        <v>5106015.5006294297</v>
      </c>
      <c r="G789" s="3">
        <f t="shared" si="86"/>
        <v>34040.10333752953</v>
      </c>
    </row>
    <row r="790" spans="1:7" x14ac:dyDescent="0.3">
      <c r="A790" s="12">
        <f t="shared" si="87"/>
        <v>788</v>
      </c>
      <c r="B790" s="3">
        <f t="shared" si="88"/>
        <v>4355089.8981012683</v>
      </c>
      <c r="C790" s="3">
        <f t="shared" si="84"/>
        <v>33548.092319228133</v>
      </c>
      <c r="D790" s="5">
        <f t="shared" si="89"/>
        <v>539223.41841205384</v>
      </c>
      <c r="E790" s="3">
        <f t="shared" si="85"/>
        <v>33701.463650753365</v>
      </c>
      <c r="F790" s="3">
        <f t="shared" si="90"/>
        <v>5105686.6834866758</v>
      </c>
      <c r="G790" s="3">
        <f t="shared" si="86"/>
        <v>34037.911223244511</v>
      </c>
    </row>
    <row r="791" spans="1:7" x14ac:dyDescent="0.3">
      <c r="A791" s="12">
        <f t="shared" si="87"/>
        <v>789</v>
      </c>
      <c r="B791" s="3">
        <f t="shared" si="88"/>
        <v>4355579.7170052854</v>
      </c>
      <c r="C791" s="3">
        <f t="shared" si="84"/>
        <v>33542.322330129064</v>
      </c>
      <c r="D791" s="5">
        <f t="shared" si="89"/>
        <v>539070.04708052857</v>
      </c>
      <c r="E791" s="3">
        <f t="shared" si="85"/>
        <v>33691.877942533036</v>
      </c>
      <c r="F791" s="3">
        <f t="shared" si="90"/>
        <v>5105350.2359141847</v>
      </c>
      <c r="G791" s="3">
        <f t="shared" si="86"/>
        <v>34035.668239427898</v>
      </c>
    </row>
    <row r="792" spans="1:7" x14ac:dyDescent="0.3">
      <c r="A792" s="12">
        <f t="shared" si="87"/>
        <v>790</v>
      </c>
      <c r="B792" s="3">
        <f t="shared" si="88"/>
        <v>4356073.0629145838</v>
      </c>
      <c r="C792" s="3">
        <f t="shared" si="84"/>
        <v>33536.814799099797</v>
      </c>
      <c r="D792" s="5">
        <f t="shared" si="89"/>
        <v>538920.49146812456</v>
      </c>
      <c r="E792" s="3">
        <f t="shared" si="85"/>
        <v>33682.530716757785</v>
      </c>
      <c r="F792" s="3">
        <f t="shared" si="90"/>
        <v>5105006.4456172902</v>
      </c>
      <c r="G792" s="3">
        <f t="shared" si="86"/>
        <v>34033.376304115271</v>
      </c>
    </row>
    <row r="793" spans="1:7" x14ac:dyDescent="0.3">
      <c r="A793" s="12">
        <f t="shared" si="87"/>
        <v>791</v>
      </c>
      <c r="B793" s="3">
        <f t="shared" si="88"/>
        <v>4356569.6244195988</v>
      </c>
      <c r="C793" s="3">
        <f t="shared" si="84"/>
        <v>33531.568879523569</v>
      </c>
      <c r="D793" s="5">
        <f t="shared" si="89"/>
        <v>538774.77555046661</v>
      </c>
      <c r="E793" s="3">
        <f t="shared" si="85"/>
        <v>33673.423471904163</v>
      </c>
      <c r="F793" s="3">
        <f t="shared" si="90"/>
        <v>5104655.6000299333</v>
      </c>
      <c r="G793" s="3">
        <f t="shared" si="86"/>
        <v>34031.037333532891</v>
      </c>
    </row>
    <row r="794" spans="1:7" x14ac:dyDescent="0.3">
      <c r="A794" s="12">
        <f t="shared" si="87"/>
        <v>792</v>
      </c>
      <c r="B794" s="3">
        <f t="shared" si="88"/>
        <v>4357069.0928736087</v>
      </c>
      <c r="C794" s="3">
        <f t="shared" si="84"/>
        <v>33526.583604438718</v>
      </c>
      <c r="D794" s="5">
        <f t="shared" si="89"/>
        <v>538632.92095808603</v>
      </c>
      <c r="E794" s="3">
        <f t="shared" si="85"/>
        <v>33664.557559880377</v>
      </c>
      <c r="F794" s="3">
        <f t="shared" si="90"/>
        <v>5104297.9861683045</v>
      </c>
      <c r="G794" s="3">
        <f t="shared" si="86"/>
        <v>34028.653241122032</v>
      </c>
    </row>
    <row r="795" spans="1:7" x14ac:dyDescent="0.3">
      <c r="A795" s="12">
        <f t="shared" si="87"/>
        <v>793</v>
      </c>
      <c r="B795" s="3">
        <f t="shared" si="88"/>
        <v>4357571.1625102917</v>
      </c>
      <c r="C795" s="3">
        <f t="shared" si="84"/>
        <v>33521.857888803301</v>
      </c>
      <c r="D795" s="5">
        <f t="shared" si="89"/>
        <v>538494.94700264442</v>
      </c>
      <c r="E795" s="3">
        <f t="shared" si="85"/>
        <v>33655.934187665276</v>
      </c>
      <c r="F795" s="3">
        <f t="shared" si="90"/>
        <v>5103933.8904870627</v>
      </c>
      <c r="G795" s="3">
        <f t="shared" si="86"/>
        <v>34026.22593658042</v>
      </c>
    </row>
    <row r="796" spans="1:7" x14ac:dyDescent="0.3">
      <c r="A796" s="12">
        <f t="shared" si="87"/>
        <v>794</v>
      </c>
      <c r="B796" s="3">
        <f t="shared" si="88"/>
        <v>4358075.5305580692</v>
      </c>
      <c r="C796" s="3">
        <f t="shared" si="84"/>
        <v>33517.390531772726</v>
      </c>
      <c r="D796" s="5">
        <f t="shared" si="89"/>
        <v>538360.87070378242</v>
      </c>
      <c r="E796" s="3">
        <f t="shared" si="85"/>
        <v>33647.554418986401</v>
      </c>
      <c r="F796" s="3">
        <f t="shared" si="90"/>
        <v>5103563.5987381479</v>
      </c>
      <c r="G796" s="3">
        <f t="shared" si="86"/>
        <v>34023.757324920989</v>
      </c>
    </row>
    <row r="797" spans="1:7" x14ac:dyDescent="0.3">
      <c r="A797" s="12">
        <f t="shared" si="87"/>
        <v>795</v>
      </c>
      <c r="B797" s="3">
        <f t="shared" si="88"/>
        <v>4358581.8973512175</v>
      </c>
      <c r="C797" s="3">
        <f t="shared" si="84"/>
        <v>33513.180218989241</v>
      </c>
      <c r="D797" s="5">
        <f t="shared" si="89"/>
        <v>538230.70681656874</v>
      </c>
      <c r="E797" s="3">
        <f t="shared" si="85"/>
        <v>33639.419176035546</v>
      </c>
      <c r="F797" s="3">
        <f t="shared" si="90"/>
        <v>5103187.3958322136</v>
      </c>
      <c r="G797" s="3">
        <f t="shared" si="86"/>
        <v>34021.249305548095</v>
      </c>
    </row>
    <row r="798" spans="1:7" x14ac:dyDescent="0.3">
      <c r="A798" s="12">
        <f t="shared" si="87"/>
        <v>796</v>
      </c>
      <c r="B798" s="3">
        <f t="shared" si="88"/>
        <v>4359089.9664377766</v>
      </c>
      <c r="C798" s="3">
        <f t="shared" si="84"/>
        <v>33509.225524882619</v>
      </c>
      <c r="D798" s="5">
        <f t="shared" si="89"/>
        <v>538104.46785952244</v>
      </c>
      <c r="E798" s="3">
        <f t="shared" si="85"/>
        <v>33631.529241220152</v>
      </c>
      <c r="F798" s="3">
        <f t="shared" si="90"/>
        <v>5102805.565702701</v>
      </c>
      <c r="G798" s="3">
        <f t="shared" si="86"/>
        <v>34018.703771351342</v>
      </c>
    </row>
    <row r="799" spans="1:7" x14ac:dyDescent="0.3">
      <c r="A799" s="12">
        <f t="shared" si="87"/>
        <v>797</v>
      </c>
      <c r="B799" s="3">
        <f t="shared" si="88"/>
        <v>4359599.4446842447</v>
      </c>
      <c r="C799" s="3">
        <f t="shared" si="84"/>
        <v>33505.524914980808</v>
      </c>
      <c r="D799" s="5">
        <f t="shared" si="89"/>
        <v>537982.1641431849</v>
      </c>
      <c r="E799" s="3">
        <f t="shared" si="85"/>
        <v>33623.885258949056</v>
      </c>
      <c r="F799" s="3">
        <f t="shared" si="90"/>
        <v>5102418.3911725702</v>
      </c>
      <c r="G799" s="3">
        <f t="shared" si="86"/>
        <v>34016.122607817138</v>
      </c>
    </row>
    <row r="800" spans="1:7" x14ac:dyDescent="0.3">
      <c r="A800" s="12">
        <f t="shared" si="87"/>
        <v>798</v>
      </c>
      <c r="B800" s="3">
        <f t="shared" si="88"/>
        <v>4360110.0423770808</v>
      </c>
      <c r="C800" s="3">
        <f t="shared" si="84"/>
        <v>33502.076748230007</v>
      </c>
      <c r="D800" s="5">
        <f t="shared" si="89"/>
        <v>537863.80379921664</v>
      </c>
      <c r="E800" s="3">
        <f t="shared" si="85"/>
        <v>33616.48773745104</v>
      </c>
      <c r="F800" s="3">
        <f t="shared" si="90"/>
        <v>5102026.1538237026</v>
      </c>
      <c r="G800" s="3">
        <f t="shared" si="86"/>
        <v>34013.507692158018</v>
      </c>
    </row>
    <row r="801" spans="1:7" x14ac:dyDescent="0.3">
      <c r="A801" s="12">
        <f t="shared" si="87"/>
        <v>799</v>
      </c>
      <c r="B801" s="3">
        <f t="shared" si="88"/>
        <v>4360621.4733210094</v>
      </c>
      <c r="C801" s="3">
        <f t="shared" si="84"/>
        <v>33498.879279322871</v>
      </c>
      <c r="D801" s="5">
        <f t="shared" si="89"/>
        <v>537749.39280999557</v>
      </c>
      <c r="E801" s="3">
        <f t="shared" si="85"/>
        <v>33609.337050624723</v>
      </c>
      <c r="F801" s="3">
        <f t="shared" si="90"/>
        <v>5101629.1338689951</v>
      </c>
      <c r="G801" s="3">
        <f t="shared" si="86"/>
        <v>34010.860892459968</v>
      </c>
    </row>
    <row r="802" spans="1:7" x14ac:dyDescent="0.3">
      <c r="A802" s="12">
        <f t="shared" si="87"/>
        <v>800</v>
      </c>
      <c r="B802" s="3">
        <f t="shared" si="88"/>
        <v>4361133.4549341463</v>
      </c>
      <c r="C802" s="3">
        <f t="shared" si="84"/>
        <v>33495.930661034472</v>
      </c>
      <c r="D802" s="5">
        <f t="shared" si="89"/>
        <v>537638.93503869371</v>
      </c>
      <c r="E802" s="3">
        <f t="shared" si="85"/>
        <v>33602.433439918357</v>
      </c>
      <c r="F802" s="3">
        <f t="shared" si="90"/>
        <v>5101227.6100271605</v>
      </c>
      <c r="G802" s="3">
        <f t="shared" si="86"/>
        <v>34008.184066847738</v>
      </c>
    </row>
    <row r="803" spans="1:7" x14ac:dyDescent="0.3">
      <c r="A803" s="12">
        <f t="shared" si="87"/>
        <v>801</v>
      </c>
      <c r="B803" s="3">
        <f t="shared" si="88"/>
        <v>4361645.7083399594</v>
      </c>
      <c r="C803" s="3">
        <f t="shared" si="84"/>
        <v>33493.22894656485</v>
      </c>
      <c r="D803" s="5">
        <f t="shared" si="89"/>
        <v>537532.43225980981</v>
      </c>
      <c r="E803" s="3">
        <f t="shared" si="85"/>
        <v>33595.777016238113</v>
      </c>
      <c r="F803" s="3">
        <f t="shared" si="90"/>
        <v>5100821.8594002314</v>
      </c>
      <c r="G803" s="3">
        <f t="shared" si="86"/>
        <v>34005.479062668208</v>
      </c>
    </row>
    <row r="804" spans="1:7" x14ac:dyDescent="0.3">
      <c r="A804" s="12">
        <f t="shared" si="87"/>
        <v>802</v>
      </c>
      <c r="B804" s="3">
        <f t="shared" si="88"/>
        <v>4362157.9584560627</v>
      </c>
      <c r="C804" s="3">
        <f t="shared" si="84"/>
        <v>33490.772091887491</v>
      </c>
      <c r="D804" s="5">
        <f t="shared" si="89"/>
        <v>537429.88419013657</v>
      </c>
      <c r="E804" s="3">
        <f t="shared" si="85"/>
        <v>33589.367761883535</v>
      </c>
      <c r="F804" s="3">
        <f t="shared" si="90"/>
        <v>5100412.1573538017</v>
      </c>
      <c r="G804" s="3">
        <f t="shared" si="86"/>
        <v>34002.747715692014</v>
      </c>
    </row>
    <row r="805" spans="1:7" x14ac:dyDescent="0.3">
      <c r="A805" s="12">
        <f t="shared" si="87"/>
        <v>803</v>
      </c>
      <c r="B805" s="3">
        <f t="shared" si="88"/>
        <v>4362669.9340798669</v>
      </c>
      <c r="C805" s="3">
        <f t="shared" si="84"/>
        <v>33488.557958103018</v>
      </c>
      <c r="D805" s="5">
        <f t="shared" si="89"/>
        <v>537331.28852014057</v>
      </c>
      <c r="E805" s="3">
        <f t="shared" si="85"/>
        <v>33583.205532508786</v>
      </c>
      <c r="F805" s="3">
        <f t="shared" si="90"/>
        <v>5099998.7773999935</v>
      </c>
      <c r="G805" s="3">
        <f t="shared" si="86"/>
        <v>33999.991849333295</v>
      </c>
    </row>
    <row r="806" spans="1:7" x14ac:dyDescent="0.3">
      <c r="A806" s="12">
        <f t="shared" si="87"/>
        <v>804</v>
      </c>
      <c r="B806" s="3">
        <f t="shared" si="88"/>
        <v>4363181.3679710971</v>
      </c>
      <c r="C806" s="3">
        <f t="shared" si="84"/>
        <v>33486.584313797262</v>
      </c>
      <c r="D806" s="5">
        <f t="shared" si="89"/>
        <v>537236.64094573481</v>
      </c>
      <c r="E806" s="3">
        <f t="shared" si="85"/>
        <v>33577.290059108425</v>
      </c>
      <c r="F806" s="3">
        <f t="shared" si="90"/>
        <v>5099581.9910831694</v>
      </c>
      <c r="G806" s="3">
        <f t="shared" si="86"/>
        <v>33997.213273887799</v>
      </c>
    </row>
    <row r="807" spans="1:7" x14ac:dyDescent="0.3">
      <c r="A807" s="12">
        <f t="shared" si="87"/>
        <v>805</v>
      </c>
      <c r="B807" s="3">
        <f t="shared" si="88"/>
        <v>4363691.9969311878</v>
      </c>
      <c r="C807" s="3">
        <f t="shared" si="84"/>
        <v>33484.848837402962</v>
      </c>
      <c r="D807" s="5">
        <f t="shared" si="89"/>
        <v>537145.9352004237</v>
      </c>
      <c r="E807" s="3">
        <f t="shared" si="85"/>
        <v>33571.620950026481</v>
      </c>
      <c r="F807" s="3">
        <f t="shared" si="90"/>
        <v>5099162.0678683901</v>
      </c>
      <c r="G807" s="3">
        <f t="shared" si="86"/>
        <v>33994.413785789271</v>
      </c>
    </row>
    <row r="808" spans="1:7" x14ac:dyDescent="0.3">
      <c r="A808" s="12">
        <f t="shared" si="87"/>
        <v>806</v>
      </c>
      <c r="B808" s="3">
        <f t="shared" si="88"/>
        <v>4364201.5618795743</v>
      </c>
      <c r="C808" s="3">
        <f t="shared" si="84"/>
        <v>33483.349119564489</v>
      </c>
      <c r="D808" s="5">
        <f t="shared" si="89"/>
        <v>537059.16308780015</v>
      </c>
      <c r="E808" s="3">
        <f t="shared" si="85"/>
        <v>33566.197692987509</v>
      </c>
      <c r="F808" s="3">
        <f t="shared" si="90"/>
        <v>5098739.2750326274</v>
      </c>
      <c r="G808" s="3">
        <f t="shared" si="86"/>
        <v>33991.595166884188</v>
      </c>
    </row>
    <row r="809" spans="1:7" x14ac:dyDescent="0.3">
      <c r="A809" s="12">
        <f t="shared" si="87"/>
        <v>807</v>
      </c>
      <c r="B809" s="3">
        <f t="shared" si="88"/>
        <v>4364709.8079268942</v>
      </c>
      <c r="C809" s="3">
        <f t="shared" si="84"/>
        <v>33482.082665504837</v>
      </c>
      <c r="D809" s="5">
        <f t="shared" si="89"/>
        <v>536976.31451437715</v>
      </c>
      <c r="E809" s="3">
        <f t="shared" si="85"/>
        <v>33561.019657148572</v>
      </c>
      <c r="F809" s="3">
        <f t="shared" si="90"/>
        <v>5098313.8775587305</v>
      </c>
      <c r="G809" s="3">
        <f t="shared" si="86"/>
        <v>33988.759183724869</v>
      </c>
    </row>
    <row r="810" spans="1:7" x14ac:dyDescent="0.3">
      <c r="A810" s="12">
        <f t="shared" si="87"/>
        <v>808</v>
      </c>
      <c r="B810" s="3">
        <f t="shared" si="88"/>
        <v>4365216.4844451137</v>
      </c>
      <c r="C810" s="3">
        <f t="shared" si="84"/>
        <v>33481.046897394102</v>
      </c>
      <c r="D810" s="5">
        <f t="shared" si="89"/>
        <v>536897.37752273341</v>
      </c>
      <c r="E810" s="3">
        <f t="shared" si="85"/>
        <v>33556.086095170838</v>
      </c>
      <c r="F810" s="3">
        <f t="shared" si="90"/>
        <v>5097886.1380321551</v>
      </c>
      <c r="G810" s="3">
        <f t="shared" si="86"/>
        <v>33985.90758688104</v>
      </c>
    </row>
    <row r="811" spans="1:7" x14ac:dyDescent="0.3">
      <c r="A811" s="12">
        <f t="shared" si="87"/>
        <v>809</v>
      </c>
      <c r="B811" s="3">
        <f t="shared" si="88"/>
        <v>4365721.345134601</v>
      </c>
      <c r="C811" s="3">
        <f t="shared" si="84"/>
        <v>33480.239156719028</v>
      </c>
      <c r="D811" s="5">
        <f t="shared" si="89"/>
        <v>536822.33832495671</v>
      </c>
      <c r="E811" s="3">
        <f t="shared" si="85"/>
        <v>33551.396145309795</v>
      </c>
      <c r="F811" s="3">
        <f t="shared" si="90"/>
        <v>5097456.3165404452</v>
      </c>
      <c r="G811" s="3">
        <f t="shared" si="86"/>
        <v>33983.042110269635</v>
      </c>
    </row>
    <row r="812" spans="1:7" x14ac:dyDescent="0.3">
      <c r="A812" s="12">
        <f t="shared" si="87"/>
        <v>810</v>
      </c>
      <c r="B812" s="3">
        <f t="shared" si="88"/>
        <v>4366224.1480881516</v>
      </c>
      <c r="C812" s="3">
        <f t="shared" si="84"/>
        <v>33479.656706652626</v>
      </c>
      <c r="D812" s="5">
        <f t="shared" si="89"/>
        <v>536751.18133636599</v>
      </c>
      <c r="E812" s="3">
        <f t="shared" si="85"/>
        <v>33546.948833522874</v>
      </c>
      <c r="F812" s="3">
        <f t="shared" si="90"/>
        <v>5097024.6705754856</v>
      </c>
      <c r="G812" s="3">
        <f t="shared" si="86"/>
        <v>33980.164470503238</v>
      </c>
    </row>
    <row r="813" spans="1:7" x14ac:dyDescent="0.3">
      <c r="A813" s="12">
        <f t="shared" si="87"/>
        <v>811</v>
      </c>
      <c r="B813" s="3">
        <f t="shared" si="88"/>
        <v>4366724.6558520021</v>
      </c>
      <c r="C813" s="3">
        <f t="shared" si="84"/>
        <v>33479.296734423559</v>
      </c>
      <c r="D813" s="5">
        <f t="shared" si="89"/>
        <v>536683.88920949574</v>
      </c>
      <c r="E813" s="3">
        <f t="shared" si="85"/>
        <v>33542.743075593484</v>
      </c>
      <c r="F813" s="3">
        <f t="shared" si="90"/>
        <v>5096591.4549385058</v>
      </c>
      <c r="G813" s="3">
        <f t="shared" si="86"/>
        <v>33977.276366256709</v>
      </c>
    </row>
    <row r="814" spans="1:7" x14ac:dyDescent="0.3">
      <c r="A814" s="12">
        <f t="shared" si="87"/>
        <v>812</v>
      </c>
      <c r="B814" s="3">
        <f t="shared" si="88"/>
        <v>4367222.6354838358</v>
      </c>
      <c r="C814" s="3">
        <f t="shared" si="84"/>
        <v>33479.15635368447</v>
      </c>
      <c r="D814" s="5">
        <f t="shared" si="89"/>
        <v>536620.44286832586</v>
      </c>
      <c r="E814" s="3">
        <f t="shared" si="85"/>
        <v>33538.777679270366</v>
      </c>
      <c r="F814" s="3">
        <f t="shared" si="90"/>
        <v>5096156.921647842</v>
      </c>
      <c r="G814" s="3">
        <f t="shared" si="86"/>
        <v>33974.379477652285</v>
      </c>
    </row>
    <row r="815" spans="1:7" x14ac:dyDescent="0.3">
      <c r="A815" s="12">
        <f t="shared" si="87"/>
        <v>813</v>
      </c>
      <c r="B815" s="3">
        <f t="shared" si="88"/>
        <v>4367717.8586078044</v>
      </c>
      <c r="C815" s="3">
        <f t="shared" si="84"/>
        <v>33479.232606878577</v>
      </c>
      <c r="D815" s="5">
        <f t="shared" si="89"/>
        <v>536560.82154273998</v>
      </c>
      <c r="E815" s="3">
        <f t="shared" si="85"/>
        <v>33535.051346421249</v>
      </c>
      <c r="F815" s="3">
        <f t="shared" si="90"/>
        <v>5095721.3198494595</v>
      </c>
      <c r="G815" s="3">
        <f t="shared" si="86"/>
        <v>33971.475465663068</v>
      </c>
    </row>
    <row r="816" spans="1:7" x14ac:dyDescent="0.3">
      <c r="A816" s="12">
        <f t="shared" si="87"/>
        <v>814</v>
      </c>
      <c r="B816" s="3">
        <f t="shared" si="88"/>
        <v>4368210.1014665887</v>
      </c>
      <c r="C816" s="3">
        <f t="shared" si="84"/>
        <v>33479.522467604103</v>
      </c>
      <c r="D816" s="5">
        <f t="shared" si="89"/>
        <v>536505.00280319736</v>
      </c>
      <c r="E816" s="3">
        <f t="shared" si="85"/>
        <v>33531.562675199835</v>
      </c>
      <c r="F816" s="3">
        <f t="shared" si="90"/>
        <v>5095284.8957302179</v>
      </c>
      <c r="G816" s="3">
        <f t="shared" si="86"/>
        <v>33968.565971534787</v>
      </c>
    </row>
    <row r="817" spans="1:7" x14ac:dyDescent="0.3">
      <c r="A817" s="12">
        <f t="shared" si="87"/>
        <v>815</v>
      </c>
      <c r="B817" s="3">
        <f t="shared" si="88"/>
        <v>4368699.1449705195</v>
      </c>
      <c r="C817" s="3">
        <f t="shared" si="84"/>
        <v>33480.022842975814</v>
      </c>
      <c r="D817" s="5">
        <f t="shared" si="89"/>
        <v>536452.96259560168</v>
      </c>
      <c r="E817" s="3">
        <f t="shared" si="85"/>
        <v>33528.310162225105</v>
      </c>
      <c r="F817" s="3">
        <f t="shared" si="90"/>
        <v>5094847.8924338827</v>
      </c>
      <c r="G817" s="3">
        <f t="shared" si="86"/>
        <v>33965.652616225889</v>
      </c>
    </row>
    <row r="818" spans="1:7" x14ac:dyDescent="0.3">
      <c r="A818" s="12">
        <f t="shared" si="87"/>
        <v>816</v>
      </c>
      <c r="B818" s="3">
        <f t="shared" si="88"/>
        <v>4369184.7747437693</v>
      </c>
      <c r="C818" s="3">
        <f t="shared" si="84"/>
        <v>33480.730575983063</v>
      </c>
      <c r="D818" s="5">
        <f t="shared" si="89"/>
        <v>536404.67527635244</v>
      </c>
      <c r="E818" s="3">
        <f t="shared" si="85"/>
        <v>33525.292204772028</v>
      </c>
      <c r="F818" s="3">
        <f t="shared" si="90"/>
        <v>5094410.5499798814</v>
      </c>
      <c r="G818" s="3">
        <f t="shared" si="86"/>
        <v>33962.736999865876</v>
      </c>
    </row>
    <row r="819" spans="1:7" x14ac:dyDescent="0.3">
      <c r="A819" s="12">
        <f t="shared" si="87"/>
        <v>817</v>
      </c>
      <c r="B819" s="3">
        <f t="shared" si="88"/>
        <v>4369666.7811676515</v>
      </c>
      <c r="C819" s="3">
        <f t="shared" si="84"/>
        <v>33481.642447843777</v>
      </c>
      <c r="D819" s="5">
        <f t="shared" si="89"/>
        <v>536360.1136475635</v>
      </c>
      <c r="E819" s="3">
        <f t="shared" si="85"/>
        <v>33522.507102972719</v>
      </c>
      <c r="F819" s="3">
        <f t="shared" si="90"/>
        <v>5093973.1051847879</v>
      </c>
      <c r="G819" s="3">
        <f t="shared" si="86"/>
        <v>33959.820701231918</v>
      </c>
    </row>
    <row r="820" spans="1:7" x14ac:dyDescent="0.3">
      <c r="A820" s="12">
        <f t="shared" si="87"/>
        <v>818</v>
      </c>
      <c r="B820" s="3">
        <f t="shared" si="88"/>
        <v>4370144.9594210396</v>
      </c>
      <c r="C820" s="3">
        <f t="shared" si="84"/>
        <v>33482.755180353794</v>
      </c>
      <c r="D820" s="5">
        <f t="shared" si="89"/>
        <v>536319.24899243459</v>
      </c>
      <c r="E820" s="3">
        <f t="shared" si="85"/>
        <v>33519.953062027162</v>
      </c>
      <c r="F820" s="3">
        <f t="shared" si="90"/>
        <v>5093535.7915865285</v>
      </c>
      <c r="G820" s="3">
        <f t="shared" si="86"/>
        <v>33956.905277243524</v>
      </c>
    </row>
    <row r="821" spans="1:7" x14ac:dyDescent="0.3">
      <c r="A821" s="12">
        <f t="shared" si="87"/>
        <v>819</v>
      </c>
      <c r="B821" s="3">
        <f t="shared" si="88"/>
        <v>4370619.1095179291</v>
      </c>
      <c r="C821" s="3">
        <f t="shared" si="84"/>
        <v>33484.065438230908</v>
      </c>
      <c r="D821" s="5">
        <f t="shared" si="89"/>
        <v>536282.05111076124</v>
      </c>
      <c r="E821" s="3">
        <f t="shared" si="85"/>
        <v>33517.628194422578</v>
      </c>
      <c r="F821" s="3">
        <f t="shared" si="90"/>
        <v>5093098.8393713115</v>
      </c>
      <c r="G821" s="3">
        <f t="shared" si="86"/>
        <v>33953.992262475411</v>
      </c>
    </row>
    <row r="822" spans="1:7" x14ac:dyDescent="0.3">
      <c r="A822" s="12">
        <f t="shared" si="87"/>
        <v>820</v>
      </c>
      <c r="B822" s="3">
        <f t="shared" si="88"/>
        <v>4371089.0363421738</v>
      </c>
      <c r="C822" s="3">
        <f t="shared" si="84"/>
        <v>33485.569831453176</v>
      </c>
      <c r="D822" s="5">
        <f t="shared" si="89"/>
        <v>536248.48835456953</v>
      </c>
      <c r="E822" s="3">
        <f t="shared" si="85"/>
        <v>33515.530522160596</v>
      </c>
      <c r="F822" s="3">
        <f t="shared" si="90"/>
        <v>5092662.4753032587</v>
      </c>
      <c r="G822" s="3">
        <f t="shared" si="86"/>
        <v>33951.08316868839</v>
      </c>
    </row>
    <row r="823" spans="1:7" x14ac:dyDescent="0.3">
      <c r="A823" s="12">
        <f t="shared" si="87"/>
        <v>821</v>
      </c>
      <c r="B823" s="3">
        <f t="shared" si="88"/>
        <v>4371554.5496794088</v>
      </c>
      <c r="C823" s="3">
        <f t="shared" si="84"/>
        <v>33487.264917590714</v>
      </c>
      <c r="D823" s="5">
        <f t="shared" si="89"/>
        <v>536218.5276638621</v>
      </c>
      <c r="E823" s="3">
        <f t="shared" si="85"/>
        <v>33513.657978991381</v>
      </c>
      <c r="F823" s="3">
        <f t="shared" si="90"/>
        <v>5092226.9226567307</v>
      </c>
      <c r="G823" s="3">
        <f t="shared" si="86"/>
        <v>33948.179484378205</v>
      </c>
    </row>
    <row r="824" spans="1:7" x14ac:dyDescent="0.3">
      <c r="A824" s="12">
        <f t="shared" si="87"/>
        <v>822</v>
      </c>
      <c r="B824" s="3">
        <f t="shared" si="88"/>
        <v>4372015.4642461967</v>
      </c>
      <c r="C824" s="3">
        <f t="shared" si="84"/>
        <v>33489.147204130568</v>
      </c>
      <c r="D824" s="5">
        <f t="shared" si="89"/>
        <v>536192.13460246148</v>
      </c>
      <c r="E824" s="3">
        <f t="shared" si="85"/>
        <v>33512.008412653842</v>
      </c>
      <c r="F824" s="3">
        <f t="shared" si="90"/>
        <v>5091792.4011513432</v>
      </c>
      <c r="G824" s="3">
        <f t="shared" si="86"/>
        <v>33945.282674342292</v>
      </c>
    </row>
    <row r="825" spans="1:7" x14ac:dyDescent="0.3">
      <c r="A825" s="12">
        <f t="shared" si="87"/>
        <v>823</v>
      </c>
      <c r="B825" s="3">
        <f t="shared" si="88"/>
        <v>4372471.5997164082</v>
      </c>
      <c r="C825" s="3">
        <f t="shared" si="84"/>
        <v>33491.213150793956</v>
      </c>
      <c r="D825" s="5">
        <f t="shared" si="89"/>
        <v>536169.2733939382</v>
      </c>
      <c r="E825" s="3">
        <f t="shared" si="85"/>
        <v>33510.579587121138</v>
      </c>
      <c r="F825" s="3">
        <f t="shared" si="90"/>
        <v>5091359.1268896544</v>
      </c>
      <c r="G825" s="3">
        <f t="shared" si="86"/>
        <v>33942.394179264367</v>
      </c>
    </row>
    <row r="826" spans="1:7" x14ac:dyDescent="0.3">
      <c r="A826" s="12">
        <f t="shared" si="87"/>
        <v>824</v>
      </c>
      <c r="B826" s="3">
        <f t="shared" si="88"/>
        <v>4372922.7807448786</v>
      </c>
      <c r="C826" s="3">
        <f t="shared" si="84"/>
        <v>33493.45917184549</v>
      </c>
      <c r="D826" s="5">
        <f t="shared" si="89"/>
        <v>536149.90695761098</v>
      </c>
      <c r="E826" s="3">
        <f t="shared" si="85"/>
        <v>33509.369184850686</v>
      </c>
      <c r="F826" s="3">
        <f t="shared" si="90"/>
        <v>5090927.3122975118</v>
      </c>
      <c r="G826" s="3">
        <f t="shared" si="86"/>
        <v>33939.515415316746</v>
      </c>
    </row>
    <row r="827" spans="1:7" x14ac:dyDescent="0.3">
      <c r="A827" s="12">
        <f t="shared" si="87"/>
        <v>825</v>
      </c>
      <c r="B827" s="3">
        <f t="shared" si="88"/>
        <v>4373368.8369883494</v>
      </c>
      <c r="C827" s="3">
        <f t="shared" si="84"/>
        <v>33495.881638393505</v>
      </c>
      <c r="D827" s="5">
        <f t="shared" si="89"/>
        <v>536133.99694460572</v>
      </c>
      <c r="E827" s="3">
        <f t="shared" si="85"/>
        <v>33508.374809037858</v>
      </c>
      <c r="F827" s="3">
        <f t="shared" si="90"/>
        <v>5090497.1660670461</v>
      </c>
      <c r="G827" s="3">
        <f t="shared" si="86"/>
        <v>33936.647773780307</v>
      </c>
    </row>
    <row r="828" spans="1:7" x14ac:dyDescent="0.3">
      <c r="A828" s="12">
        <f t="shared" si="87"/>
        <v>826</v>
      </c>
      <c r="B828" s="3">
        <f t="shared" si="88"/>
        <v>4373809.6031237356</v>
      </c>
      <c r="C828" s="3">
        <f t="shared" si="84"/>
        <v>33498.476880681294</v>
      </c>
      <c r="D828" s="5">
        <f t="shared" si="89"/>
        <v>536121.50377396145</v>
      </c>
      <c r="E828" s="3">
        <f t="shared" si="85"/>
        <v>33507.593985872591</v>
      </c>
      <c r="F828" s="3">
        <f t="shared" si="90"/>
        <v>5090068.8931023041</v>
      </c>
      <c r="G828" s="3">
        <f t="shared" si="86"/>
        <v>33933.792620682027</v>
      </c>
    </row>
    <row r="829" spans="1:7" x14ac:dyDescent="0.3">
      <c r="A829" s="12">
        <f t="shared" si="87"/>
        <v>827</v>
      </c>
      <c r="B829" s="3">
        <f t="shared" si="88"/>
        <v>4374244.9188637361</v>
      </c>
      <c r="C829" s="3">
        <f t="shared" si="84"/>
        <v>33501.241190368259</v>
      </c>
      <c r="D829" s="5">
        <f t="shared" si="89"/>
        <v>536112.38666877011</v>
      </c>
      <c r="E829" s="3">
        <f t="shared" si="85"/>
        <v>33507.024166798132</v>
      </c>
      <c r="F829" s="3">
        <f t="shared" si="90"/>
        <v>5089642.6944674943</v>
      </c>
      <c r="G829" s="3">
        <f t="shared" si="86"/>
        <v>33930.951296449966</v>
      </c>
    </row>
    <row r="830" spans="1:7" x14ac:dyDescent="0.3">
      <c r="A830" s="12">
        <f t="shared" si="87"/>
        <v>828</v>
      </c>
      <c r="B830" s="3">
        <f t="shared" si="88"/>
        <v>4374674.6289698174</v>
      </c>
      <c r="C830" s="3">
        <f t="shared" si="84"/>
        <v>33504.170822800821</v>
      </c>
      <c r="D830" s="5">
        <f t="shared" si="89"/>
        <v>536106.60369234032</v>
      </c>
      <c r="E830" s="3">
        <f t="shared" si="85"/>
        <v>33506.66273077127</v>
      </c>
      <c r="F830" s="3">
        <f t="shared" si="90"/>
        <v>5089218.7673378428</v>
      </c>
      <c r="G830" s="3">
        <f t="shared" si="86"/>
        <v>33928.125115585623</v>
      </c>
    </row>
    <row r="831" spans="1:7" x14ac:dyDescent="0.3">
      <c r="A831" s="12">
        <f t="shared" si="87"/>
        <v>829</v>
      </c>
      <c r="B831" s="3">
        <f t="shared" si="88"/>
        <v>4375098.5832626019</v>
      </c>
      <c r="C831" s="3">
        <f t="shared" si="84"/>
        <v>33507.261999272167</v>
      </c>
      <c r="D831" s="5">
        <f t="shared" si="89"/>
        <v>536104.1117843698</v>
      </c>
      <c r="E831" s="3">
        <f t="shared" si="85"/>
        <v>33506.506986523113</v>
      </c>
      <c r="F831" s="3">
        <f t="shared" si="90"/>
        <v>5088797.3049530284</v>
      </c>
      <c r="G831" s="3">
        <f t="shared" si="86"/>
        <v>33925.315366353527</v>
      </c>
    </row>
    <row r="832" spans="1:7" x14ac:dyDescent="0.3">
      <c r="A832" s="12">
        <f t="shared" si="87"/>
        <v>830</v>
      </c>
      <c r="B832" s="3">
        <f t="shared" si="88"/>
        <v>4375516.6366296839</v>
      </c>
      <c r="C832" s="3">
        <f t="shared" si="84"/>
        <v>33510.510909270488</v>
      </c>
      <c r="D832" s="5">
        <f t="shared" si="89"/>
        <v>536104.86679711891</v>
      </c>
      <c r="E832" s="3">
        <f t="shared" si="85"/>
        <v>33506.554174819932</v>
      </c>
      <c r="F832" s="3">
        <f t="shared" si="90"/>
        <v>5088378.4965731977</v>
      </c>
      <c r="G832" s="3">
        <f t="shared" si="86"/>
        <v>33922.523310487988</v>
      </c>
    </row>
    <row r="833" spans="1:7" x14ac:dyDescent="0.3">
      <c r="A833" s="12">
        <f t="shared" si="87"/>
        <v>831</v>
      </c>
      <c r="B833" s="3">
        <f t="shared" si="88"/>
        <v>4375928.6490309015</v>
      </c>
      <c r="C833" s="3">
        <f t="shared" si="84"/>
        <v>33513.913712714952</v>
      </c>
      <c r="D833" s="5">
        <f t="shared" si="89"/>
        <v>536108.82353156945</v>
      </c>
      <c r="E833" s="3">
        <f t="shared" si="85"/>
        <v>33506.80147072309</v>
      </c>
      <c r="F833" s="3">
        <f t="shared" si="90"/>
        <v>5087962.5274375295</v>
      </c>
      <c r="G833" s="3">
        <f t="shared" si="86"/>
        <v>33919.750182916869</v>
      </c>
    </row>
    <row r="834" spans="1:7" x14ac:dyDescent="0.3">
      <c r="A834" s="12">
        <f t="shared" si="87"/>
        <v>832</v>
      </c>
      <c r="B834" s="3">
        <f t="shared" si="88"/>
        <v>4376334.4855011031</v>
      </c>
      <c r="C834" s="3">
        <f t="shared" ref="C834:C897" si="91">_b*B834*D834/_N*_dt</f>
        <v>33517.466542179012</v>
      </c>
      <c r="D834" s="5">
        <f t="shared" si="89"/>
        <v>536115.93577356124</v>
      </c>
      <c r="E834" s="3">
        <f t="shared" ref="E834:E897" si="92">_g*D834*_dt</f>
        <v>33507.245985847578</v>
      </c>
      <c r="F834" s="3">
        <f t="shared" si="90"/>
        <v>5087549.5787253361</v>
      </c>
      <c r="G834" s="3">
        <f t="shared" ref="G834:G897" si="93">_d*F834*_dt</f>
        <v>33916.99719150224</v>
      </c>
    </row>
    <row r="835" spans="1:7" x14ac:dyDescent="0.3">
      <c r="A835" s="12">
        <f t="shared" ref="A835:A898" si="94">A834+_dt</f>
        <v>833</v>
      </c>
      <c r="B835" s="3">
        <f t="shared" si="88"/>
        <v>4376734.0161504261</v>
      </c>
      <c r="C835" s="3">
        <f t="shared" si="91"/>
        <v>33521.165505100325</v>
      </c>
      <c r="D835" s="5">
        <f t="shared" si="89"/>
        <v>536126.15632989269</v>
      </c>
      <c r="E835" s="3">
        <f t="shared" si="92"/>
        <v>33507.884770618293</v>
      </c>
      <c r="F835" s="3">
        <f t="shared" si="90"/>
        <v>5087139.8275196822</v>
      </c>
      <c r="G835" s="3">
        <f t="shared" si="93"/>
        <v>33914.265516797881</v>
      </c>
    </row>
    <row r="836" spans="1:7" x14ac:dyDescent="0.3">
      <c r="A836" s="12">
        <f t="shared" si="94"/>
        <v>834</v>
      </c>
      <c r="B836" s="3">
        <f t="shared" ref="B836:B899" si="95">B835-C835+G835</f>
        <v>4377127.1161621241</v>
      </c>
      <c r="C836" s="3">
        <f t="shared" si="91"/>
        <v>33525.006685976725</v>
      </c>
      <c r="D836" s="5">
        <f t="shared" ref="D836:D899" si="96">D835-E835+C835</f>
        <v>536139.43706437468</v>
      </c>
      <c r="E836" s="3">
        <f t="shared" si="92"/>
        <v>33508.714816523418</v>
      </c>
      <c r="F836" s="3">
        <f t="shared" ref="F836:F899" si="97">F835+E835-G835</f>
        <v>5086733.446773503</v>
      </c>
      <c r="G836" s="3">
        <f t="shared" si="93"/>
        <v>33911.556311823355</v>
      </c>
    </row>
    <row r="837" spans="1:7" x14ac:dyDescent="0.3">
      <c r="A837" s="12">
        <f t="shared" si="94"/>
        <v>835</v>
      </c>
      <c r="B837" s="3">
        <f t="shared" si="95"/>
        <v>4377513.6657879706</v>
      </c>
      <c r="C837" s="3">
        <f t="shared" si="91"/>
        <v>33528.986148547745</v>
      </c>
      <c r="D837" s="5">
        <f t="shared" si="96"/>
        <v>536155.72893382795</v>
      </c>
      <c r="E837" s="3">
        <f t="shared" si="92"/>
        <v>33509.733058364247</v>
      </c>
      <c r="F837" s="3">
        <f t="shared" si="97"/>
        <v>5086330.6052782033</v>
      </c>
      <c r="G837" s="3">
        <f t="shared" si="93"/>
        <v>33908.870701854692</v>
      </c>
    </row>
    <row r="838" spans="1:7" x14ac:dyDescent="0.3">
      <c r="A838" s="12">
        <f t="shared" si="94"/>
        <v>836</v>
      </c>
      <c r="B838" s="3">
        <f t="shared" si="95"/>
        <v>4377893.5503412783</v>
      </c>
      <c r="C838" s="3">
        <f t="shared" si="91"/>
        <v>33533.099937961008</v>
      </c>
      <c r="D838" s="5">
        <f t="shared" si="96"/>
        <v>536174.98202401143</v>
      </c>
      <c r="E838" s="3">
        <f t="shared" si="92"/>
        <v>33510.936376500715</v>
      </c>
      <c r="F838" s="3">
        <f t="shared" si="97"/>
        <v>5085931.4676347123</v>
      </c>
      <c r="G838" s="3">
        <f t="shared" si="93"/>
        <v>33906.209784231418</v>
      </c>
    </row>
    <row r="839" spans="1:7" x14ac:dyDescent="0.3">
      <c r="A839" s="12">
        <f t="shared" si="94"/>
        <v>837</v>
      </c>
      <c r="B839" s="3">
        <f t="shared" si="95"/>
        <v>4378266.660187548</v>
      </c>
      <c r="C839" s="3">
        <f t="shared" si="91"/>
        <v>33537.344082922849</v>
      </c>
      <c r="D839" s="5">
        <f t="shared" si="96"/>
        <v>536197.14558547176</v>
      </c>
      <c r="E839" s="3">
        <f t="shared" si="92"/>
        <v>33512.321599091985</v>
      </c>
      <c r="F839" s="3">
        <f t="shared" si="97"/>
        <v>5085536.1942269821</v>
      </c>
      <c r="G839" s="3">
        <f t="shared" si="93"/>
        <v>33903.574628179886</v>
      </c>
    </row>
    <row r="840" spans="1:7" x14ac:dyDescent="0.3">
      <c r="A840" s="12">
        <f t="shared" si="94"/>
        <v>838</v>
      </c>
      <c r="B840" s="3">
        <f t="shared" si="95"/>
        <v>4378632.8907328052</v>
      </c>
      <c r="C840" s="3">
        <f t="shared" si="91"/>
        <v>33541.714597832892</v>
      </c>
      <c r="D840" s="5">
        <f t="shared" si="96"/>
        <v>536222.16806930257</v>
      </c>
      <c r="E840" s="3">
        <f t="shared" si="92"/>
        <v>33513.885504331411</v>
      </c>
      <c r="F840" s="3">
        <f t="shared" si="97"/>
        <v>5085144.9411978945</v>
      </c>
      <c r="G840" s="3">
        <f t="shared" si="93"/>
        <v>33900.96627465263</v>
      </c>
    </row>
    <row r="841" spans="1:7" x14ac:dyDescent="0.3">
      <c r="A841" s="12">
        <f t="shared" si="94"/>
        <v>839</v>
      </c>
      <c r="B841" s="3">
        <f t="shared" si="95"/>
        <v>4378992.1424096245</v>
      </c>
      <c r="C841" s="3">
        <f t="shared" si="91"/>
        <v>33546.207484901461</v>
      </c>
      <c r="D841" s="5">
        <f t="shared" si="96"/>
        <v>536249.99716280401</v>
      </c>
      <c r="E841" s="3">
        <f t="shared" si="92"/>
        <v>33515.62482267525</v>
      </c>
      <c r="F841" s="3">
        <f t="shared" si="97"/>
        <v>5084757.8604275733</v>
      </c>
      <c r="G841" s="3">
        <f t="shared" si="93"/>
        <v>33898.385736183824</v>
      </c>
    </row>
    <row r="842" spans="1:7" x14ac:dyDescent="0.3">
      <c r="A842" s="12">
        <f t="shared" si="94"/>
        <v>840</v>
      </c>
      <c r="B842" s="3">
        <f t="shared" si="95"/>
        <v>4379344.3206609068</v>
      </c>
      <c r="C842" s="3">
        <f t="shared" si="91"/>
        <v>33550.81873624977</v>
      </c>
      <c r="D842" s="5">
        <f t="shared" si="96"/>
        <v>536280.57982503017</v>
      </c>
      <c r="E842" s="3">
        <f t="shared" si="92"/>
        <v>33517.536239064386</v>
      </c>
      <c r="F842" s="3">
        <f t="shared" si="97"/>
        <v>5084375.0995140644</v>
      </c>
      <c r="G842" s="3">
        <f t="shared" si="93"/>
        <v>33895.833996760433</v>
      </c>
    </row>
    <row r="843" spans="1:7" x14ac:dyDescent="0.3">
      <c r="A843" s="12">
        <f t="shared" si="94"/>
        <v>841</v>
      </c>
      <c r="B843" s="3">
        <f t="shared" si="95"/>
        <v>4379689.3359214179</v>
      </c>
      <c r="C843" s="3">
        <f t="shared" si="91"/>
        <v>33555.544335991923</v>
      </c>
      <c r="D843" s="5">
        <f t="shared" si="96"/>
        <v>536313.86232221557</v>
      </c>
      <c r="E843" s="3">
        <f t="shared" si="92"/>
        <v>33519.616395138473</v>
      </c>
      <c r="F843" s="3">
        <f t="shared" si="97"/>
        <v>5083996.801756368</v>
      </c>
      <c r="G843" s="3">
        <f t="shared" si="93"/>
        <v>33893.312011709124</v>
      </c>
    </row>
    <row r="844" spans="1:7" x14ac:dyDescent="0.3">
      <c r="A844" s="12">
        <f t="shared" si="94"/>
        <v>842</v>
      </c>
      <c r="B844" s="3">
        <f t="shared" si="95"/>
        <v>4380027.1035971353</v>
      </c>
      <c r="C844" s="3">
        <f t="shared" si="91"/>
        <v>33560.380262298298</v>
      </c>
      <c r="D844" s="5">
        <f t="shared" si="96"/>
        <v>536349.79026306898</v>
      </c>
      <c r="E844" s="3">
        <f t="shared" si="92"/>
        <v>33521.861891441811</v>
      </c>
      <c r="F844" s="3">
        <f t="shared" si="97"/>
        <v>5083623.1061397968</v>
      </c>
      <c r="G844" s="3">
        <f t="shared" si="93"/>
        <v>33890.82070759865</v>
      </c>
    </row>
    <row r="845" spans="1:7" x14ac:dyDescent="0.3">
      <c r="A845" s="12">
        <f t="shared" si="94"/>
        <v>843</v>
      </c>
      <c r="B845" s="3">
        <f t="shared" si="95"/>
        <v>4380357.5440424355</v>
      </c>
      <c r="C845" s="3">
        <f t="shared" si="91"/>
        <v>33565.322489439677</v>
      </c>
      <c r="D845" s="5">
        <f t="shared" si="96"/>
        <v>536388.30863392551</v>
      </c>
      <c r="E845" s="3">
        <f t="shared" si="92"/>
        <v>33524.269289620344</v>
      </c>
      <c r="F845" s="3">
        <f t="shared" si="97"/>
        <v>5083254.1473236401</v>
      </c>
      <c r="G845" s="3">
        <f t="shared" si="93"/>
        <v>33888.360982157603</v>
      </c>
    </row>
    <row r="846" spans="1:7" x14ac:dyDescent="0.3">
      <c r="A846" s="12">
        <f t="shared" si="94"/>
        <v>844</v>
      </c>
      <c r="B846" s="3">
        <f t="shared" si="95"/>
        <v>4380680.5825351533</v>
      </c>
      <c r="C846" s="3">
        <f t="shared" si="91"/>
        <v>33570.36698981157</v>
      </c>
      <c r="D846" s="5">
        <f t="shared" si="96"/>
        <v>536429.3618337448</v>
      </c>
      <c r="E846" s="3">
        <f t="shared" si="92"/>
        <v>33526.83511460905</v>
      </c>
      <c r="F846" s="3">
        <f t="shared" si="97"/>
        <v>5082890.055631103</v>
      </c>
      <c r="G846" s="3">
        <f t="shared" si="93"/>
        <v>33885.933704207353</v>
      </c>
    </row>
    <row r="847" spans="1:7" x14ac:dyDescent="0.3">
      <c r="A847" s="12">
        <f t="shared" si="94"/>
        <v>845</v>
      </c>
      <c r="B847" s="3">
        <f t="shared" si="95"/>
        <v>4380996.149249549</v>
      </c>
      <c r="C847" s="3">
        <f t="shared" si="91"/>
        <v>33575.509735938016</v>
      </c>
      <c r="D847" s="5">
        <f t="shared" si="96"/>
        <v>536472.89370894735</v>
      </c>
      <c r="E847" s="3">
        <f t="shared" si="92"/>
        <v>33529.555856809209</v>
      </c>
      <c r="F847" s="3">
        <f t="shared" si="97"/>
        <v>5082530.9570415048</v>
      </c>
      <c r="G847" s="3">
        <f t="shared" si="93"/>
        <v>33883.539713610036</v>
      </c>
    </row>
    <row r="848" spans="1:7" x14ac:dyDescent="0.3">
      <c r="A848" s="12">
        <f t="shared" si="94"/>
        <v>846</v>
      </c>
      <c r="B848" s="3">
        <f t="shared" si="95"/>
        <v>4381304.1792272208</v>
      </c>
      <c r="C848" s="3">
        <f t="shared" si="91"/>
        <v>33580.746702454431</v>
      </c>
      <c r="D848" s="5">
        <f t="shared" si="96"/>
        <v>536518.84758807614</v>
      </c>
      <c r="E848" s="3">
        <f t="shared" si="92"/>
        <v>33532.427974254759</v>
      </c>
      <c r="F848" s="3">
        <f t="shared" si="97"/>
        <v>5082176.9731847038</v>
      </c>
      <c r="G848" s="3">
        <f t="shared" si="93"/>
        <v>33881.179821231359</v>
      </c>
    </row>
    <row r="849" spans="1:7" x14ac:dyDescent="0.3">
      <c r="A849" s="12">
        <f t="shared" si="94"/>
        <v>847</v>
      </c>
      <c r="B849" s="3">
        <f t="shared" si="95"/>
        <v>4381604.6123459982</v>
      </c>
      <c r="C849" s="3">
        <f t="shared" si="91"/>
        <v>33586.073868068808</v>
      </c>
      <c r="D849" s="5">
        <f t="shared" si="96"/>
        <v>536567.16631627583</v>
      </c>
      <c r="E849" s="3">
        <f t="shared" si="92"/>
        <v>33535.44789476724</v>
      </c>
      <c r="F849" s="3">
        <f t="shared" si="97"/>
        <v>5081828.2213377273</v>
      </c>
      <c r="G849" s="3">
        <f t="shared" si="93"/>
        <v>33878.854808918186</v>
      </c>
    </row>
    <row r="850" spans="1:7" x14ac:dyDescent="0.3">
      <c r="A850" s="12">
        <f t="shared" si="94"/>
        <v>848</v>
      </c>
      <c r="B850" s="3">
        <f t="shared" si="95"/>
        <v>4381897.3932868475</v>
      </c>
      <c r="C850" s="3">
        <f t="shared" si="91"/>
        <v>33591.487217500602</v>
      </c>
      <c r="D850" s="5">
        <f t="shared" si="96"/>
        <v>536617.79228957742</v>
      </c>
      <c r="E850" s="3">
        <f t="shared" si="92"/>
        <v>33538.612018098589</v>
      </c>
      <c r="F850" s="3">
        <f t="shared" si="97"/>
        <v>5081484.814423576</v>
      </c>
      <c r="G850" s="3">
        <f t="shared" si="93"/>
        <v>33876.565429490511</v>
      </c>
    </row>
    <row r="851" spans="1:7" x14ac:dyDescent="0.3">
      <c r="A851" s="12">
        <f t="shared" si="94"/>
        <v>849</v>
      </c>
      <c r="B851" s="3">
        <f t="shared" si="95"/>
        <v>4382182.4714988368</v>
      </c>
      <c r="C851" s="3">
        <f t="shared" si="91"/>
        <v>33596.982743396948</v>
      </c>
      <c r="D851" s="5">
        <f t="shared" si="96"/>
        <v>536670.66748897941</v>
      </c>
      <c r="E851" s="3">
        <f t="shared" si="92"/>
        <v>33541.916718061213</v>
      </c>
      <c r="F851" s="3">
        <f t="shared" si="97"/>
        <v>5081146.861012185</v>
      </c>
      <c r="G851" s="3">
        <f t="shared" si="93"/>
        <v>33874.3124067479</v>
      </c>
    </row>
    <row r="852" spans="1:7" x14ac:dyDescent="0.3">
      <c r="A852" s="12">
        <f t="shared" si="94"/>
        <v>850</v>
      </c>
      <c r="B852" s="3">
        <f t="shared" si="95"/>
        <v>4382459.801162187</v>
      </c>
      <c r="C852" s="3">
        <f t="shared" si="91"/>
        <v>33602.556448225347</v>
      </c>
      <c r="D852" s="5">
        <f t="shared" si="96"/>
        <v>536725.73351431522</v>
      </c>
      <c r="E852" s="3">
        <f t="shared" si="92"/>
        <v>33545.358344644701</v>
      </c>
      <c r="F852" s="3">
        <f t="shared" si="97"/>
        <v>5080814.4653234985</v>
      </c>
      <c r="G852" s="3">
        <f t="shared" si="93"/>
        <v>33872.096435489992</v>
      </c>
    </row>
    <row r="853" spans="1:7" x14ac:dyDescent="0.3">
      <c r="A853" s="12">
        <f t="shared" si="94"/>
        <v>851</v>
      </c>
      <c r="B853" s="3">
        <f t="shared" si="95"/>
        <v>4382729.3411494521</v>
      </c>
      <c r="C853" s="3">
        <f t="shared" si="91"/>
        <v>33608.204346142455</v>
      </c>
      <c r="D853" s="5">
        <f t="shared" si="96"/>
        <v>536782.93161789584</v>
      </c>
      <c r="E853" s="3">
        <f t="shared" si="92"/>
        <v>33548.93322611849</v>
      </c>
      <c r="F853" s="3">
        <f t="shared" si="97"/>
        <v>5080487.7272326527</v>
      </c>
      <c r="G853" s="3">
        <f t="shared" si="93"/>
        <v>33869.918181551024</v>
      </c>
    </row>
    <row r="854" spans="1:7" x14ac:dyDescent="0.3">
      <c r="A854" s="12">
        <f t="shared" si="94"/>
        <v>852</v>
      </c>
      <c r="B854" s="3">
        <f t="shared" si="95"/>
        <v>4382991.0549848601</v>
      </c>
      <c r="C854" s="3">
        <f t="shared" si="91"/>
        <v>33613.922464838157</v>
      </c>
      <c r="D854" s="5">
        <f t="shared" si="96"/>
        <v>536842.20273791975</v>
      </c>
      <c r="E854" s="3">
        <f t="shared" si="92"/>
        <v>33552.637671119985</v>
      </c>
      <c r="F854" s="3">
        <f t="shared" si="97"/>
        <v>5080166.7422772208</v>
      </c>
      <c r="G854" s="3">
        <f t="shared" si="93"/>
        <v>33867.778281848143</v>
      </c>
    </row>
    <row r="855" spans="1:7" x14ac:dyDescent="0.3">
      <c r="A855" s="12">
        <f t="shared" si="94"/>
        <v>853</v>
      </c>
      <c r="B855" s="3">
        <f t="shared" si="95"/>
        <v>4383244.9108018698</v>
      </c>
      <c r="C855" s="3">
        <f t="shared" si="91"/>
        <v>33619.706847354668</v>
      </c>
      <c r="D855" s="5">
        <f t="shared" si="96"/>
        <v>536903.48753163789</v>
      </c>
      <c r="E855" s="3">
        <f t="shared" si="92"/>
        <v>33556.467970727368</v>
      </c>
      <c r="F855" s="3">
        <f t="shared" si="97"/>
        <v>5079851.6016664924</v>
      </c>
      <c r="G855" s="3">
        <f t="shared" si="93"/>
        <v>33865.677344443284</v>
      </c>
    </row>
    <row r="856" spans="1:7" x14ac:dyDescent="0.3">
      <c r="A856" s="12">
        <f t="shared" si="94"/>
        <v>854</v>
      </c>
      <c r="B856" s="3">
        <f t="shared" si="95"/>
        <v>4383490.8812989583</v>
      </c>
      <c r="C856" s="3">
        <f t="shared" si="91"/>
        <v>33625.553553879756</v>
      </c>
      <c r="D856" s="5">
        <f t="shared" si="96"/>
        <v>536966.72640826518</v>
      </c>
      <c r="E856" s="3">
        <f t="shared" si="92"/>
        <v>33560.420400516574</v>
      </c>
      <c r="F856" s="3">
        <f t="shared" si="97"/>
        <v>5079542.3922927761</v>
      </c>
      <c r="G856" s="3">
        <f t="shared" si="93"/>
        <v>33863.615948618513</v>
      </c>
    </row>
    <row r="857" spans="1:7" x14ac:dyDescent="0.3">
      <c r="A857" s="12">
        <f t="shared" si="94"/>
        <v>855</v>
      </c>
      <c r="B857" s="3">
        <f t="shared" si="95"/>
        <v>4383728.9436936965</v>
      </c>
      <c r="C857" s="3">
        <f t="shared" si="91"/>
        <v>33631.458663513687</v>
      </c>
      <c r="D857" s="5">
        <f t="shared" si="96"/>
        <v>537031.85956162831</v>
      </c>
      <c r="E857" s="3">
        <f t="shared" si="92"/>
        <v>33564.49122260177</v>
      </c>
      <c r="F857" s="3">
        <f t="shared" si="97"/>
        <v>5079239.1967446739</v>
      </c>
      <c r="G857" s="3">
        <f t="shared" si="93"/>
        <v>33861.594644964498</v>
      </c>
    </row>
    <row r="858" spans="1:7" x14ac:dyDescent="0.3">
      <c r="A858" s="12">
        <f t="shared" si="94"/>
        <v>856</v>
      </c>
      <c r="B858" s="3">
        <f t="shared" si="95"/>
        <v>4383959.0796751473</v>
      </c>
      <c r="C858" s="3">
        <f t="shared" si="91"/>
        <v>33637.41827600939</v>
      </c>
      <c r="D858" s="5">
        <f t="shared" si="96"/>
        <v>537098.82700254023</v>
      </c>
      <c r="E858" s="3">
        <f t="shared" si="92"/>
        <v>33568.676687658764</v>
      </c>
      <c r="F858" s="3">
        <f t="shared" si="97"/>
        <v>5078942.0933223106</v>
      </c>
      <c r="G858" s="3">
        <f t="shared" si="93"/>
        <v>33859.613955482069</v>
      </c>
    </row>
    <row r="859" spans="1:7" x14ac:dyDescent="0.3">
      <c r="A859" s="12">
        <f t="shared" si="94"/>
        <v>857</v>
      </c>
      <c r="B859" s="3">
        <f t="shared" si="95"/>
        <v>4384181.2753546201</v>
      </c>
      <c r="C859" s="3">
        <f t="shared" si="91"/>
        <v>33643.428513485036</v>
      </c>
      <c r="D859" s="5">
        <f t="shared" si="96"/>
        <v>537167.56859089085</v>
      </c>
      <c r="E859" s="3">
        <f t="shared" si="92"/>
        <v>33572.973036930678</v>
      </c>
      <c r="F859" s="3">
        <f t="shared" si="97"/>
        <v>5078651.1560544875</v>
      </c>
      <c r="G859" s="3">
        <f t="shared" si="93"/>
        <v>33857.674373696587</v>
      </c>
    </row>
    <row r="860" spans="1:7" x14ac:dyDescent="0.3">
      <c r="A860" s="12">
        <f t="shared" si="94"/>
        <v>858</v>
      </c>
      <c r="B860" s="3">
        <f t="shared" si="95"/>
        <v>4384395.5212148316</v>
      </c>
      <c r="C860" s="3">
        <f t="shared" si="91"/>
        <v>33649.485522108749</v>
      </c>
      <c r="D860" s="5">
        <f t="shared" si="96"/>
        <v>537238.02406744519</v>
      </c>
      <c r="E860" s="3">
        <f t="shared" si="92"/>
        <v>33577.376504215325</v>
      </c>
      <c r="F860" s="3">
        <f t="shared" si="97"/>
        <v>5078366.4547177218</v>
      </c>
      <c r="G860" s="3">
        <f t="shared" si="93"/>
        <v>33855.776364784811</v>
      </c>
    </row>
    <row r="861" spans="1:7" x14ac:dyDescent="0.3">
      <c r="A861" s="12">
        <f t="shared" si="94"/>
        <v>859</v>
      </c>
      <c r="B861" s="3">
        <f t="shared" si="95"/>
        <v>4384601.8120575072</v>
      </c>
      <c r="C861" s="3">
        <f t="shared" si="91"/>
        <v>33655.5854737548</v>
      </c>
      <c r="D861" s="5">
        <f t="shared" si="96"/>
        <v>537310.13308533863</v>
      </c>
      <c r="E861" s="3">
        <f t="shared" si="92"/>
        <v>33581.883317833664</v>
      </c>
      <c r="F861" s="3">
        <f t="shared" si="97"/>
        <v>5078088.0548571525</v>
      </c>
      <c r="G861" s="3">
        <f t="shared" si="93"/>
        <v>33853.920365714352</v>
      </c>
    </row>
    <row r="862" spans="1:7" x14ac:dyDescent="0.3">
      <c r="A862" s="12">
        <f t="shared" si="94"/>
        <v>860</v>
      </c>
      <c r="B862" s="3">
        <f t="shared" si="95"/>
        <v>4384800.1469494672</v>
      </c>
      <c r="C862" s="3">
        <f t="shared" si="91"/>
        <v>33661.724567630634</v>
      </c>
      <c r="D862" s="5">
        <f t="shared" si="96"/>
        <v>537383.83524125977</v>
      </c>
      <c r="E862" s="3">
        <f t="shared" si="92"/>
        <v>33586.489702578736</v>
      </c>
      <c r="F862" s="3">
        <f t="shared" si="97"/>
        <v>5077816.0178092718</v>
      </c>
      <c r="G862" s="3">
        <f t="shared" si="93"/>
        <v>33852.106785395146</v>
      </c>
    </row>
    <row r="863" spans="1:7" x14ac:dyDescent="0.3">
      <c r="A863" s="12">
        <f t="shared" si="94"/>
        <v>861</v>
      </c>
      <c r="B863" s="3">
        <f t="shared" si="95"/>
        <v>4384990.5291672321</v>
      </c>
      <c r="C863" s="3">
        <f t="shared" si="91"/>
        <v>33667.899031874338</v>
      </c>
      <c r="D863" s="5">
        <f t="shared" si="96"/>
        <v>537459.0701063117</v>
      </c>
      <c r="E863" s="3">
        <f t="shared" si="92"/>
        <v>33591.191881644481</v>
      </c>
      <c r="F863" s="3">
        <f t="shared" si="97"/>
        <v>5077550.4007264553</v>
      </c>
      <c r="G863" s="3">
        <f t="shared" si="93"/>
        <v>33850.33600484304</v>
      </c>
    </row>
    <row r="864" spans="1:7" x14ac:dyDescent="0.3">
      <c r="A864" s="12">
        <f t="shared" si="94"/>
        <v>862</v>
      </c>
      <c r="B864" s="3">
        <f t="shared" si="95"/>
        <v>4385172.9661402004</v>
      </c>
      <c r="C864" s="3">
        <f t="shared" si="91"/>
        <v>33674.105125122085</v>
      </c>
      <c r="D864" s="5">
        <f t="shared" si="96"/>
        <v>537535.77725654154</v>
      </c>
      <c r="E864" s="3">
        <f t="shared" si="92"/>
        <v>33595.986078533846</v>
      </c>
      <c r="F864" s="3">
        <f t="shared" si="97"/>
        <v>5077291.2566032568</v>
      </c>
      <c r="G864" s="3">
        <f t="shared" si="93"/>
        <v>33848.608377355049</v>
      </c>
    </row>
    <row r="865" spans="1:7" x14ac:dyDescent="0.3">
      <c r="A865" s="12">
        <f t="shared" si="94"/>
        <v>863</v>
      </c>
      <c r="B865" s="3">
        <f t="shared" si="95"/>
        <v>4385347.4693924338</v>
      </c>
      <c r="C865" s="3">
        <f t="shared" si="91"/>
        <v>33680.339138044801</v>
      </c>
      <c r="D865" s="5">
        <f t="shared" si="96"/>
        <v>537613.89630312973</v>
      </c>
      <c r="E865" s="3">
        <f t="shared" si="92"/>
        <v>33600.868518945608</v>
      </c>
      <c r="F865" s="3">
        <f t="shared" si="97"/>
        <v>5077038.6343044359</v>
      </c>
      <c r="G865" s="3">
        <f t="shared" si="93"/>
        <v>33846.92422869624</v>
      </c>
    </row>
    <row r="866" spans="1:7" x14ac:dyDescent="0.3">
      <c r="A866" s="12">
        <f t="shared" si="94"/>
        <v>864</v>
      </c>
      <c r="B866" s="3">
        <f t="shared" si="95"/>
        <v>4385514.0544830849</v>
      </c>
      <c r="C866" s="3">
        <f t="shared" si="91"/>
        <v>33686.597394853787</v>
      </c>
      <c r="D866" s="5">
        <f t="shared" si="96"/>
        <v>537693.36692222895</v>
      </c>
      <c r="E866" s="3">
        <f t="shared" si="92"/>
        <v>33605.835432639309</v>
      </c>
      <c r="F866" s="3">
        <f t="shared" si="97"/>
        <v>5076792.5785946855</v>
      </c>
      <c r="G866" s="3">
        <f t="shared" si="93"/>
        <v>33845.283857297909</v>
      </c>
    </row>
    <row r="867" spans="1:7" x14ac:dyDescent="0.3">
      <c r="A867" s="12">
        <f t="shared" si="94"/>
        <v>865</v>
      </c>
      <c r="B867" s="3">
        <f t="shared" si="95"/>
        <v>4385672.7409455292</v>
      </c>
      <c r="C867" s="3">
        <f t="shared" si="91"/>
        <v>33692.876254774732</v>
      </c>
      <c r="D867" s="5">
        <f t="shared" si="96"/>
        <v>537774.12888444343</v>
      </c>
      <c r="E867" s="3">
        <f t="shared" si="92"/>
        <v>33610.883055277714</v>
      </c>
      <c r="F867" s="3">
        <f t="shared" si="97"/>
        <v>5076553.1301700268</v>
      </c>
      <c r="G867" s="3">
        <f t="shared" si="93"/>
        <v>33843.687534466844</v>
      </c>
    </row>
    <row r="868" spans="1:7" x14ac:dyDescent="0.3">
      <c r="A868" s="12">
        <f t="shared" si="94"/>
        <v>866</v>
      </c>
      <c r="B868" s="3">
        <f t="shared" si="95"/>
        <v>4385823.5522252209</v>
      </c>
      <c r="C868" s="3">
        <f t="shared" si="91"/>
        <v>33699.172113489563</v>
      </c>
      <c r="D868" s="5">
        <f t="shared" si="96"/>
        <v>537856.12208394043</v>
      </c>
      <c r="E868" s="3">
        <f t="shared" si="92"/>
        <v>33616.007630246277</v>
      </c>
      <c r="F868" s="3">
        <f t="shared" si="97"/>
        <v>5076320.3256908385</v>
      </c>
      <c r="G868" s="3">
        <f t="shared" si="93"/>
        <v>33842.135504605591</v>
      </c>
    </row>
    <row r="869" spans="1:7" x14ac:dyDescent="0.3">
      <c r="A869" s="12">
        <f t="shared" si="94"/>
        <v>867</v>
      </c>
      <c r="B869" s="3">
        <f t="shared" si="95"/>
        <v>4385966.5156163368</v>
      </c>
      <c r="C869" s="3">
        <f t="shared" si="91"/>
        <v>33705.481404545841</v>
      </c>
      <c r="D869" s="5">
        <f t="shared" si="96"/>
        <v>537939.28656718368</v>
      </c>
      <c r="E869" s="3">
        <f t="shared" si="92"/>
        <v>33621.20541044898</v>
      </c>
      <c r="F869" s="3">
        <f t="shared" si="97"/>
        <v>5076094.19781648</v>
      </c>
      <c r="G869" s="3">
        <f t="shared" si="93"/>
        <v>33840.6279854432</v>
      </c>
    </row>
    <row r="870" spans="1:7" x14ac:dyDescent="0.3">
      <c r="A870" s="12">
        <f t="shared" si="94"/>
        <v>868</v>
      </c>
      <c r="B870" s="3">
        <f t="shared" si="95"/>
        <v>4386101.6621972341</v>
      </c>
      <c r="C870" s="3">
        <f t="shared" si="91"/>
        <v>33711.800600733004</v>
      </c>
      <c r="D870" s="5">
        <f t="shared" si="96"/>
        <v>538023.56256128056</v>
      </c>
      <c r="E870" s="3">
        <f t="shared" si="92"/>
        <v>33626.472660080035</v>
      </c>
      <c r="F870" s="3">
        <f t="shared" si="97"/>
        <v>5075874.7752414858</v>
      </c>
      <c r="G870" s="3">
        <f t="shared" si="93"/>
        <v>33839.165168276573</v>
      </c>
    </row>
    <row r="871" spans="1:7" x14ac:dyDescent="0.3">
      <c r="A871" s="12">
        <f t="shared" si="94"/>
        <v>869</v>
      </c>
      <c r="B871" s="3">
        <f t="shared" si="95"/>
        <v>4386229.0267647784</v>
      </c>
      <c r="C871" s="3">
        <f t="shared" si="91"/>
        <v>33718.126215425284</v>
      </c>
      <c r="D871" s="5">
        <f t="shared" si="96"/>
        <v>538108.89050193352</v>
      </c>
      <c r="E871" s="3">
        <f t="shared" si="92"/>
        <v>33631.805656370845</v>
      </c>
      <c r="F871" s="3">
        <f t="shared" si="97"/>
        <v>5075662.0827332884</v>
      </c>
      <c r="G871" s="3">
        <f t="shared" si="93"/>
        <v>33837.747218221928</v>
      </c>
    </row>
    <row r="872" spans="1:7" x14ac:dyDescent="0.3">
      <c r="A872" s="12">
        <f t="shared" si="94"/>
        <v>870</v>
      </c>
      <c r="B872" s="3">
        <f t="shared" si="95"/>
        <v>4386348.6477675755</v>
      </c>
      <c r="C872" s="3">
        <f t="shared" si="91"/>
        <v>33724.454803890701</v>
      </c>
      <c r="D872" s="5">
        <f t="shared" si="96"/>
        <v>538195.21106098802</v>
      </c>
      <c r="E872" s="3">
        <f t="shared" si="92"/>
        <v>33637.200691311751</v>
      </c>
      <c r="F872" s="3">
        <f t="shared" si="97"/>
        <v>5075456.1411714368</v>
      </c>
      <c r="G872" s="3">
        <f t="shared" si="93"/>
        <v>33836.374274476249</v>
      </c>
    </row>
    <row r="873" spans="1:7" x14ac:dyDescent="0.3">
      <c r="A873" s="12">
        <f t="shared" si="94"/>
        <v>871</v>
      </c>
      <c r="B873" s="3">
        <f t="shared" si="95"/>
        <v>4386460.5672381613</v>
      </c>
      <c r="C873" s="3">
        <f t="shared" si="91"/>
        <v>33730.782964565718</v>
      </c>
      <c r="D873" s="5">
        <f t="shared" si="96"/>
        <v>538282.46517356695</v>
      </c>
      <c r="E873" s="3">
        <f t="shared" si="92"/>
        <v>33642.654073347934</v>
      </c>
      <c r="F873" s="3">
        <f t="shared" si="97"/>
        <v>5075256.9675882719</v>
      </c>
      <c r="G873" s="3">
        <f t="shared" si="93"/>
        <v>33835.046450588481</v>
      </c>
    </row>
    <row r="874" spans="1:7" x14ac:dyDescent="0.3">
      <c r="A874" s="12">
        <f t="shared" si="94"/>
        <v>872</v>
      </c>
      <c r="B874" s="3">
        <f t="shared" si="95"/>
        <v>4386564.8307241844</v>
      </c>
      <c r="C874" s="3">
        <f t="shared" si="91"/>
        <v>33737.107340295297</v>
      </c>
      <c r="D874" s="5">
        <f t="shared" si="96"/>
        <v>538370.5940647847</v>
      </c>
      <c r="E874" s="3">
        <f t="shared" si="92"/>
        <v>33648.162129049044</v>
      </c>
      <c r="F874" s="3">
        <f t="shared" si="97"/>
        <v>5075064.5752110314</v>
      </c>
      <c r="G874" s="3">
        <f t="shared" si="93"/>
        <v>33833.76383474021</v>
      </c>
    </row>
    <row r="875" spans="1:7" x14ac:dyDescent="0.3">
      <c r="A875" s="12">
        <f t="shared" si="94"/>
        <v>873</v>
      </c>
      <c r="B875" s="3">
        <f t="shared" si="95"/>
        <v>4386661.4872186296</v>
      </c>
      <c r="C875" s="3">
        <f t="shared" si="91"/>
        <v>33743.424619537887</v>
      </c>
      <c r="D875" s="5">
        <f t="shared" si="96"/>
        <v>538459.53927603096</v>
      </c>
      <c r="E875" s="3">
        <f t="shared" si="92"/>
        <v>33653.721204751935</v>
      </c>
      <c r="F875" s="3">
        <f t="shared" si="97"/>
        <v>5074878.9735053405</v>
      </c>
      <c r="G875" s="3">
        <f t="shared" si="93"/>
        <v>33832.526490035605</v>
      </c>
    </row>
    <row r="876" spans="1:7" x14ac:dyDescent="0.3">
      <c r="A876" s="12">
        <f t="shared" si="94"/>
        <v>874</v>
      </c>
      <c r="B876" s="3">
        <f t="shared" si="95"/>
        <v>4386750.5890891273</v>
      </c>
      <c r="C876" s="3">
        <f t="shared" si="91"/>
        <v>33749.731537534921</v>
      </c>
      <c r="D876" s="5">
        <f t="shared" si="96"/>
        <v>538549.24269081687</v>
      </c>
      <c r="E876" s="3">
        <f t="shared" si="92"/>
        <v>33659.327668176054</v>
      </c>
      <c r="F876" s="3">
        <f t="shared" si="97"/>
        <v>5074700.1682200572</v>
      </c>
      <c r="G876" s="3">
        <f t="shared" si="93"/>
        <v>33831.334454800381</v>
      </c>
    </row>
    <row r="877" spans="1:7" x14ac:dyDescent="0.3">
      <c r="A877" s="12">
        <f t="shared" si="94"/>
        <v>875</v>
      </c>
      <c r="B877" s="3">
        <f t="shared" si="95"/>
        <v>4386832.1920063924</v>
      </c>
      <c r="C877" s="3">
        <f t="shared" si="91"/>
        <v>33756.024877444637</v>
      </c>
      <c r="D877" s="5">
        <f t="shared" si="96"/>
        <v>538639.64656017581</v>
      </c>
      <c r="E877" s="3">
        <f t="shared" si="92"/>
        <v>33664.977910010988</v>
      </c>
      <c r="F877" s="3">
        <f t="shared" si="97"/>
        <v>5074528.1614334332</v>
      </c>
      <c r="G877" s="3">
        <f t="shared" si="93"/>
        <v>33830.187742889553</v>
      </c>
    </row>
    <row r="878" spans="1:7" x14ac:dyDescent="0.3">
      <c r="A878" s="12">
        <f t="shared" si="94"/>
        <v>876</v>
      </c>
      <c r="B878" s="3">
        <f t="shared" si="95"/>
        <v>4386906.3548718374</v>
      </c>
      <c r="C878" s="3">
        <f t="shared" si="91"/>
        <v>33762.301471439743</v>
      </c>
      <c r="D878" s="5">
        <f t="shared" si="96"/>
        <v>538730.69352760946</v>
      </c>
      <c r="E878" s="3">
        <f t="shared" si="92"/>
        <v>33670.668345475591</v>
      </c>
      <c r="F878" s="3">
        <f t="shared" si="97"/>
        <v>5074362.9516005544</v>
      </c>
      <c r="G878" s="3">
        <f t="shared" si="93"/>
        <v>33829.086344003699</v>
      </c>
    </row>
    <row r="879" spans="1:7" x14ac:dyDescent="0.3">
      <c r="A879" s="12">
        <f t="shared" si="94"/>
        <v>877</v>
      </c>
      <c r="B879" s="3">
        <f t="shared" si="95"/>
        <v>4386973.139744401</v>
      </c>
      <c r="C879" s="3">
        <f t="shared" si="91"/>
        <v>33768.558201768734</v>
      </c>
      <c r="D879" s="5">
        <f t="shared" si="96"/>
        <v>538822.32665357366</v>
      </c>
      <c r="E879" s="3">
        <f t="shared" si="92"/>
        <v>33676.395415848354</v>
      </c>
      <c r="F879" s="3">
        <f t="shared" si="97"/>
        <v>5074204.5336020263</v>
      </c>
      <c r="G879" s="3">
        <f t="shared" si="93"/>
        <v>33828.030224013513</v>
      </c>
    </row>
    <row r="880" spans="1:7" x14ac:dyDescent="0.3">
      <c r="A880" s="12">
        <f t="shared" si="94"/>
        <v>878</v>
      </c>
      <c r="B880" s="3">
        <f t="shared" si="95"/>
        <v>4387032.6117666457</v>
      </c>
      <c r="C880" s="3">
        <f t="shared" si="91"/>
        <v>33774.792001780457</v>
      </c>
      <c r="D880" s="5">
        <f t="shared" si="96"/>
        <v>538914.48943949409</v>
      </c>
      <c r="E880" s="3">
        <f t="shared" si="92"/>
        <v>33682.155589968381</v>
      </c>
      <c r="F880" s="3">
        <f t="shared" si="97"/>
        <v>5074052.8987938613</v>
      </c>
      <c r="G880" s="3">
        <f t="shared" si="93"/>
        <v>33827.019325292407</v>
      </c>
    </row>
    <row r="881" spans="1:7" x14ac:dyDescent="0.3">
      <c r="A881" s="12">
        <f t="shared" si="94"/>
        <v>879</v>
      </c>
      <c r="B881" s="3">
        <f t="shared" si="95"/>
        <v>4387084.8390901582</v>
      </c>
      <c r="C881" s="3">
        <f t="shared" si="91"/>
        <v>33780.999856911796</v>
      </c>
      <c r="D881" s="5">
        <f t="shared" si="96"/>
        <v>539007.12585130613</v>
      </c>
      <c r="E881" s="3">
        <f t="shared" si="92"/>
        <v>33687.945365706633</v>
      </c>
      <c r="F881" s="3">
        <f t="shared" si="97"/>
        <v>5073908.0350585366</v>
      </c>
      <c r="G881" s="3">
        <f t="shared" si="93"/>
        <v>33826.053567056915</v>
      </c>
    </row>
    <row r="882" spans="1:7" x14ac:dyDescent="0.3">
      <c r="A882" s="12">
        <f t="shared" si="94"/>
        <v>880</v>
      </c>
      <c r="B882" s="3">
        <f t="shared" si="95"/>
        <v>4387129.8928003032</v>
      </c>
      <c r="C882" s="3">
        <f t="shared" si="91"/>
        <v>33787.178805638083</v>
      </c>
      <c r="D882" s="5">
        <f t="shared" si="96"/>
        <v>539100.18034251127</v>
      </c>
      <c r="E882" s="3">
        <f t="shared" si="92"/>
        <v>33693.761271406955</v>
      </c>
      <c r="F882" s="3">
        <f t="shared" si="97"/>
        <v>5073769.9268571865</v>
      </c>
      <c r="G882" s="3">
        <f t="shared" si="93"/>
        <v>33825.132845714579</v>
      </c>
    </row>
    <row r="883" spans="1:7" x14ac:dyDescent="0.3">
      <c r="A883" s="12">
        <f t="shared" si="94"/>
        <v>881</v>
      </c>
      <c r="B883" s="3">
        <f t="shared" si="95"/>
        <v>4387167.8468403798</v>
      </c>
      <c r="C883" s="3">
        <f t="shared" si="91"/>
        <v>33793.325940386072</v>
      </c>
      <c r="D883" s="5">
        <f t="shared" si="96"/>
        <v>539193.59787674237</v>
      </c>
      <c r="E883" s="3">
        <f t="shared" si="92"/>
        <v>33699.599867296398</v>
      </c>
      <c r="F883" s="3">
        <f t="shared" si="97"/>
        <v>5073638.5552828787</v>
      </c>
      <c r="G883" s="3">
        <f t="shared" si="93"/>
        <v>33824.257035219191</v>
      </c>
    </row>
    <row r="884" spans="1:7" x14ac:dyDescent="0.3">
      <c r="A884" s="12">
        <f t="shared" si="94"/>
        <v>882</v>
      </c>
      <c r="B884" s="3">
        <f t="shared" si="95"/>
        <v>4387198.7779352125</v>
      </c>
      <c r="C884" s="3">
        <f t="shared" si="91"/>
        <v>33799.438408409347</v>
      </c>
      <c r="D884" s="5">
        <f t="shared" si="96"/>
        <v>539287.323949832</v>
      </c>
      <c r="E884" s="3">
        <f t="shared" si="92"/>
        <v>33705.4577468645</v>
      </c>
      <c r="F884" s="3">
        <f t="shared" si="97"/>
        <v>5073513.898114956</v>
      </c>
      <c r="G884" s="3">
        <f t="shared" si="93"/>
        <v>33823.425987433046</v>
      </c>
    </row>
    <row r="885" spans="1:7" x14ac:dyDescent="0.3">
      <c r="A885" s="12">
        <f t="shared" si="94"/>
        <v>883</v>
      </c>
      <c r="B885" s="3">
        <f t="shared" si="95"/>
        <v>4387222.7655142359</v>
      </c>
      <c r="C885" s="3">
        <f t="shared" si="91"/>
        <v>33805.513412625725</v>
      </c>
      <c r="D885" s="5">
        <f t="shared" si="96"/>
        <v>539381.30461137684</v>
      </c>
      <c r="E885" s="3">
        <f t="shared" si="92"/>
        <v>33711.331538211052</v>
      </c>
      <c r="F885" s="3">
        <f t="shared" si="97"/>
        <v>5073395.9298743876</v>
      </c>
      <c r="G885" s="3">
        <f t="shared" si="93"/>
        <v>33822.639532495916</v>
      </c>
    </row>
    <row r="886" spans="1:7" x14ac:dyDescent="0.3">
      <c r="A886" s="12">
        <f t="shared" si="94"/>
        <v>884</v>
      </c>
      <c r="B886" s="3">
        <f t="shared" si="95"/>
        <v>4387239.8916341066</v>
      </c>
      <c r="C886" s="3">
        <f t="shared" si="91"/>
        <v>33811.54821241687</v>
      </c>
      <c r="D886" s="5">
        <f t="shared" si="96"/>
        <v>539475.48648579151</v>
      </c>
      <c r="E886" s="3">
        <f t="shared" si="92"/>
        <v>33717.217905361969</v>
      </c>
      <c r="F886" s="3">
        <f t="shared" si="97"/>
        <v>5073284.621880102</v>
      </c>
      <c r="G886" s="3">
        <f t="shared" si="93"/>
        <v>33821.897479200685</v>
      </c>
    </row>
    <row r="887" spans="1:7" x14ac:dyDescent="0.3">
      <c r="A887" s="12">
        <f t="shared" si="94"/>
        <v>885</v>
      </c>
      <c r="B887" s="3">
        <f t="shared" si="95"/>
        <v>4387250.2409008909</v>
      </c>
      <c r="C887" s="3">
        <f t="shared" si="91"/>
        <v>33817.540124389496</v>
      </c>
      <c r="D887" s="5">
        <f t="shared" si="96"/>
        <v>539569.81679284642</v>
      </c>
      <c r="E887" s="3">
        <f t="shared" si="92"/>
        <v>33723.113549552902</v>
      </c>
      <c r="F887" s="3">
        <f t="shared" si="97"/>
        <v>5073179.9423062634</v>
      </c>
      <c r="G887" s="3">
        <f t="shared" si="93"/>
        <v>33821.199615375088</v>
      </c>
    </row>
    <row r="888" spans="1:7" x14ac:dyDescent="0.3">
      <c r="A888" s="12">
        <f t="shared" si="94"/>
        <v>886</v>
      </c>
      <c r="B888" s="3">
        <f t="shared" si="95"/>
        <v>4387253.9003918767</v>
      </c>
      <c r="C888" s="3">
        <f t="shared" si="91"/>
        <v>33823.486523098545</v>
      </c>
      <c r="D888" s="5">
        <f t="shared" si="96"/>
        <v>539664.24336768303</v>
      </c>
      <c r="E888" s="3">
        <f t="shared" si="92"/>
        <v>33729.015210480189</v>
      </c>
      <c r="F888" s="3">
        <f t="shared" si="97"/>
        <v>5073081.8562404411</v>
      </c>
      <c r="G888" s="3">
        <f t="shared" si="93"/>
        <v>33820.545708269608</v>
      </c>
    </row>
    <row r="889" spans="1:7" x14ac:dyDescent="0.3">
      <c r="A889" s="12">
        <f t="shared" si="94"/>
        <v>887</v>
      </c>
      <c r="B889" s="3">
        <f t="shared" si="95"/>
        <v>4387250.9595770482</v>
      </c>
      <c r="C889" s="3">
        <f t="shared" si="91"/>
        <v>33829.384841731808</v>
      </c>
      <c r="D889" s="5">
        <f t="shared" si="96"/>
        <v>539758.71468030137</v>
      </c>
      <c r="E889" s="3">
        <f t="shared" si="92"/>
        <v>33734.919667518836</v>
      </c>
      <c r="F889" s="3">
        <f t="shared" si="97"/>
        <v>5072990.3257426517</v>
      </c>
      <c r="G889" s="3">
        <f t="shared" si="93"/>
        <v>33819.935504951012</v>
      </c>
    </row>
    <row r="890" spans="1:7" x14ac:dyDescent="0.3">
      <c r="A890" s="12">
        <f t="shared" si="94"/>
        <v>888</v>
      </c>
      <c r="B890" s="3">
        <f t="shared" si="95"/>
        <v>4387241.510240267</v>
      </c>
      <c r="C890" s="3">
        <f t="shared" si="91"/>
        <v>33835.23257275614</v>
      </c>
      <c r="D890" s="5">
        <f t="shared" si="96"/>
        <v>539853.17985451431</v>
      </c>
      <c r="E890" s="3">
        <f t="shared" si="92"/>
        <v>33740.823740907144</v>
      </c>
      <c r="F890" s="3">
        <f t="shared" si="97"/>
        <v>5072905.3099052198</v>
      </c>
      <c r="G890" s="3">
        <f t="shared" si="93"/>
        <v>33819.36873270147</v>
      </c>
    </row>
    <row r="891" spans="1:7" x14ac:dyDescent="0.3">
      <c r="A891" s="12">
        <f t="shared" si="94"/>
        <v>889</v>
      </c>
      <c r="B891" s="3">
        <f t="shared" si="95"/>
        <v>4387225.6464002123</v>
      </c>
      <c r="C891" s="3">
        <f t="shared" si="91"/>
        <v>33841.027268525235</v>
      </c>
      <c r="D891" s="5">
        <f t="shared" si="96"/>
        <v>539947.58868636331</v>
      </c>
      <c r="E891" s="3">
        <f t="shared" si="92"/>
        <v>33746.724292897707</v>
      </c>
      <c r="F891" s="3">
        <f t="shared" si="97"/>
        <v>5072826.7649134258</v>
      </c>
      <c r="G891" s="3">
        <f t="shared" si="93"/>
        <v>33818.845099422841</v>
      </c>
    </row>
    <row r="892" spans="1:7" x14ac:dyDescent="0.3">
      <c r="A892" s="12">
        <f t="shared" si="94"/>
        <v>890</v>
      </c>
      <c r="B892" s="3">
        <f t="shared" si="95"/>
        <v>4387203.4642311102</v>
      </c>
      <c r="C892" s="3">
        <f t="shared" si="91"/>
        <v>33846.766541848679</v>
      </c>
      <c r="D892" s="5">
        <f t="shared" si="96"/>
        <v>540041.89166199078</v>
      </c>
      <c r="E892" s="3">
        <f t="shared" si="92"/>
        <v>33752.618228874424</v>
      </c>
      <c r="F892" s="3">
        <f t="shared" si="97"/>
        <v>5072754.6441069003</v>
      </c>
      <c r="G892" s="3">
        <f t="shared" si="93"/>
        <v>33818.364294046005</v>
      </c>
    </row>
    <row r="893" spans="1:7" x14ac:dyDescent="0.3">
      <c r="A893" s="12">
        <f t="shared" si="94"/>
        <v>891</v>
      </c>
      <c r="B893" s="3">
        <f t="shared" si="95"/>
        <v>4387175.0619833069</v>
      </c>
      <c r="C893" s="3">
        <f t="shared" si="91"/>
        <v>33852.448066522644</v>
      </c>
      <c r="D893" s="5">
        <f t="shared" si="96"/>
        <v>540136.03997496504</v>
      </c>
      <c r="E893" s="3">
        <f t="shared" si="92"/>
        <v>33758.502498435315</v>
      </c>
      <c r="F893" s="3">
        <f t="shared" si="97"/>
        <v>5072688.8980417289</v>
      </c>
      <c r="G893" s="3">
        <f t="shared" si="93"/>
        <v>33817.925986944858</v>
      </c>
    </row>
    <row r="894" spans="1:7" x14ac:dyDescent="0.3">
      <c r="A894" s="12">
        <f t="shared" si="94"/>
        <v>892</v>
      </c>
      <c r="B894" s="3">
        <f t="shared" si="95"/>
        <v>4387140.5399037292</v>
      </c>
      <c r="C894" s="3">
        <f t="shared" si="91"/>
        <v>33858.069577821865</v>
      </c>
      <c r="D894" s="5">
        <f t="shared" si="96"/>
        <v>540229.98554305232</v>
      </c>
      <c r="E894" s="3">
        <f t="shared" si="92"/>
        <v>33764.37409644077</v>
      </c>
      <c r="F894" s="3">
        <f t="shared" si="97"/>
        <v>5072629.474553219</v>
      </c>
      <c r="G894" s="3">
        <f t="shared" si="93"/>
        <v>33817.529830354797</v>
      </c>
    </row>
    <row r="895" spans="1:7" x14ac:dyDescent="0.3">
      <c r="A895" s="12">
        <f t="shared" si="94"/>
        <v>893</v>
      </c>
      <c r="B895" s="3">
        <f t="shared" si="95"/>
        <v>4387100.0001562629</v>
      </c>
      <c r="C895" s="3">
        <f t="shared" si="91"/>
        <v>33863.628872953195</v>
      </c>
      <c r="D895" s="5">
        <f t="shared" si="96"/>
        <v>540323.68102443335</v>
      </c>
      <c r="E895" s="3">
        <f t="shared" si="92"/>
        <v>33770.230064027084</v>
      </c>
      <c r="F895" s="3">
        <f t="shared" si="97"/>
        <v>5072576.3188193049</v>
      </c>
      <c r="G895" s="3">
        <f t="shared" si="93"/>
        <v>33817.175458795369</v>
      </c>
    </row>
    <row r="896" spans="1:7" x14ac:dyDescent="0.3">
      <c r="A896" s="12">
        <f t="shared" si="94"/>
        <v>894</v>
      </c>
      <c r="B896" s="3">
        <f t="shared" si="95"/>
        <v>4387053.5467421049</v>
      </c>
      <c r="C896" s="3">
        <f t="shared" si="91"/>
        <v>33869.12381147073</v>
      </c>
      <c r="D896" s="5">
        <f t="shared" si="96"/>
        <v>540417.07983335946</v>
      </c>
      <c r="E896" s="3">
        <f t="shared" si="92"/>
        <v>33776.067489584966</v>
      </c>
      <c r="F896" s="3">
        <f t="shared" si="97"/>
        <v>5072529.3734245365</v>
      </c>
      <c r="G896" s="3">
        <f t="shared" si="93"/>
        <v>33816.862489496911</v>
      </c>
    </row>
    <row r="897" spans="1:7" x14ac:dyDescent="0.3">
      <c r="A897" s="12">
        <f t="shared" si="94"/>
        <v>895</v>
      </c>
      <c r="B897" s="3">
        <f t="shared" si="95"/>
        <v>4387001.2854201319</v>
      </c>
      <c r="C897" s="3">
        <f t="shared" si="91"/>
        <v>33874.55231565245</v>
      </c>
      <c r="D897" s="5">
        <f t="shared" si="96"/>
        <v>540510.13615524524</v>
      </c>
      <c r="E897" s="3">
        <f t="shared" si="92"/>
        <v>33781.883509702828</v>
      </c>
      <c r="F897" s="3">
        <f t="shared" si="97"/>
        <v>5072488.5784246242</v>
      </c>
      <c r="G897" s="3">
        <f t="shared" si="93"/>
        <v>33816.590522830833</v>
      </c>
    </row>
    <row r="898" spans="1:7" x14ac:dyDescent="0.3">
      <c r="A898" s="12">
        <f t="shared" si="94"/>
        <v>896</v>
      </c>
      <c r="B898" s="3">
        <f t="shared" si="95"/>
        <v>4386943.3236273099</v>
      </c>
      <c r="C898" s="3">
        <f t="shared" ref="C898:C961" si="98">_b*B898*D898/_N*_dt</f>
        <v>33879.91237083872</v>
      </c>
      <c r="D898" s="5">
        <f t="shared" si="96"/>
        <v>540602.80496119487</v>
      </c>
      <c r="E898" s="3">
        <f t="shared" ref="E898:E961" si="99">_g*D898*_dt</f>
        <v>33787.675310074679</v>
      </c>
      <c r="F898" s="3">
        <f t="shared" si="97"/>
        <v>5072453.8714114968</v>
      </c>
      <c r="G898" s="3">
        <f t="shared" ref="G898:G961" si="100">_d*F898*_dt</f>
        <v>33816.359142743313</v>
      </c>
    </row>
    <row r="899" spans="1:7" x14ac:dyDescent="0.3">
      <c r="A899" s="12">
        <f t="shared" ref="A899:A962" si="101">A898+_dt</f>
        <v>897</v>
      </c>
      <c r="B899" s="3">
        <f t="shared" si="95"/>
        <v>4386879.7703992138</v>
      </c>
      <c r="C899" s="3">
        <f t="shared" si="98"/>
        <v>33885.202025732622</v>
      </c>
      <c r="D899" s="5">
        <f t="shared" si="96"/>
        <v>540695.04202195886</v>
      </c>
      <c r="E899" s="3">
        <f t="shared" si="99"/>
        <v>33793.440126372428</v>
      </c>
      <c r="F899" s="3">
        <f t="shared" si="97"/>
        <v>5072425.1875788281</v>
      </c>
      <c r="G899" s="3">
        <f t="shared" si="100"/>
        <v>33816.167917192186</v>
      </c>
    </row>
    <row r="900" spans="1:7" x14ac:dyDescent="0.3">
      <c r="A900" s="12">
        <f t="shared" si="101"/>
        <v>898</v>
      </c>
      <c r="B900" s="3">
        <f t="shared" ref="B900:B963" si="102">B899-C899+G899</f>
        <v>4386810.7362906728</v>
      </c>
      <c r="C900" s="3">
        <f t="shared" si="98"/>
        <v>33890.419392662305</v>
      </c>
      <c r="D900" s="5">
        <f t="shared" ref="D900:D963" si="103">D899-E899+C899</f>
        <v>540786.80392131908</v>
      </c>
      <c r="E900" s="3">
        <f t="shared" si="99"/>
        <v>33799.175245082442</v>
      </c>
      <c r="F900" s="3">
        <f t="shared" ref="F900:F963" si="104">F899+E899-G899</f>
        <v>5072402.4597880086</v>
      </c>
      <c r="G900" s="3">
        <f t="shared" si="100"/>
        <v>33816.016398586726</v>
      </c>
    </row>
    <row r="901" spans="1:7" x14ac:dyDescent="0.3">
      <c r="A901" s="12">
        <f t="shared" si="101"/>
        <v>899</v>
      </c>
      <c r="B901" s="3">
        <f t="shared" si="102"/>
        <v>4386736.333296597</v>
      </c>
      <c r="C901" s="3">
        <f t="shared" si="98"/>
        <v>33895.562647805455</v>
      </c>
      <c r="D901" s="5">
        <f t="shared" si="103"/>
        <v>540878.04806889896</v>
      </c>
      <c r="E901" s="3">
        <f t="shared" si="99"/>
        <v>33804.878004306185</v>
      </c>
      <c r="F901" s="3">
        <f t="shared" si="104"/>
        <v>5072385.6186345043</v>
      </c>
      <c r="G901" s="3">
        <f t="shared" si="100"/>
        <v>33815.90412423003</v>
      </c>
    </row>
    <row r="902" spans="1:7" x14ac:dyDescent="0.3">
      <c r="A902" s="12">
        <f t="shared" si="101"/>
        <v>900</v>
      </c>
      <c r="B902" s="3">
        <f t="shared" si="102"/>
        <v>4386656.6747730216</v>
      </c>
      <c r="C902" s="3">
        <f t="shared" si="98"/>
        <v>33900.63003137635</v>
      </c>
      <c r="D902" s="5">
        <f t="shared" si="103"/>
        <v>540968.73271239828</v>
      </c>
      <c r="E902" s="3">
        <f t="shared" si="99"/>
        <v>33810.545794524893</v>
      </c>
      <c r="F902" s="3">
        <f t="shared" si="104"/>
        <v>5072374.5925145801</v>
      </c>
      <c r="G902" s="3">
        <f t="shared" si="100"/>
        <v>33815.830616763873</v>
      </c>
    </row>
    <row r="903" spans="1:7" x14ac:dyDescent="0.3">
      <c r="A903" s="12">
        <f t="shared" si="101"/>
        <v>901</v>
      </c>
      <c r="B903" s="3">
        <f t="shared" si="102"/>
        <v>4386571.8753584092</v>
      </c>
      <c r="C903" s="3">
        <f t="shared" si="98"/>
        <v>33905.619847775321</v>
      </c>
      <c r="D903" s="5">
        <f t="shared" si="103"/>
        <v>541058.81694924971</v>
      </c>
      <c r="E903" s="3">
        <f t="shared" si="99"/>
        <v>33816.176059328107</v>
      </c>
      <c r="F903" s="3">
        <f t="shared" si="104"/>
        <v>5072369.3076923415</v>
      </c>
      <c r="G903" s="3">
        <f t="shared" si="100"/>
        <v>33815.795384615609</v>
      </c>
    </row>
    <row r="904" spans="1:7" x14ac:dyDescent="0.3">
      <c r="A904" s="12">
        <f t="shared" si="101"/>
        <v>902</v>
      </c>
      <c r="B904" s="3">
        <f t="shared" si="102"/>
        <v>4386482.0508952495</v>
      </c>
      <c r="C904" s="3">
        <f t="shared" si="98"/>
        <v>33910.530465701282</v>
      </c>
      <c r="D904" s="5">
        <f t="shared" si="103"/>
        <v>541148.2607376969</v>
      </c>
      <c r="E904" s="3">
        <f t="shared" si="99"/>
        <v>33821.766296106056</v>
      </c>
      <c r="F904" s="3">
        <f t="shared" si="104"/>
        <v>5072369.6883670539</v>
      </c>
      <c r="G904" s="3">
        <f t="shared" si="100"/>
        <v>33815.797922447025</v>
      </c>
    </row>
    <row r="905" spans="1:7" x14ac:dyDescent="0.3">
      <c r="A905" s="12">
        <f t="shared" si="101"/>
        <v>903</v>
      </c>
      <c r="B905" s="3">
        <f t="shared" si="102"/>
        <v>4386387.3183519952</v>
      </c>
      <c r="C905" s="3">
        <f t="shared" si="98"/>
        <v>33915.360318227271</v>
      </c>
      <c r="D905" s="5">
        <f t="shared" si="103"/>
        <v>541237.0249072921</v>
      </c>
      <c r="E905" s="3">
        <f t="shared" si="99"/>
        <v>33827.314056705756</v>
      </c>
      <c r="F905" s="3">
        <f t="shared" si="104"/>
        <v>5072375.6567407129</v>
      </c>
      <c r="G905" s="3">
        <f t="shared" si="100"/>
        <v>33815.837711604756</v>
      </c>
    </row>
    <row r="906" spans="1:7" x14ac:dyDescent="0.3">
      <c r="A906" s="12">
        <f t="shared" si="101"/>
        <v>904</v>
      </c>
      <c r="B906" s="3">
        <f t="shared" si="102"/>
        <v>4386287.7957453718</v>
      </c>
      <c r="C906" s="3">
        <f t="shared" si="98"/>
        <v>33920.10790283946</v>
      </c>
      <c r="D906" s="5">
        <f t="shared" si="103"/>
        <v>541325.07116881362</v>
      </c>
      <c r="E906" s="3">
        <f t="shared" si="99"/>
        <v>33832.816948050851</v>
      </c>
      <c r="F906" s="3">
        <f t="shared" si="104"/>
        <v>5072387.1330858143</v>
      </c>
      <c r="G906" s="3">
        <f t="shared" si="100"/>
        <v>33815.9142205721</v>
      </c>
    </row>
    <row r="907" spans="1:7" x14ac:dyDescent="0.3">
      <c r="A907" s="12">
        <f t="shared" si="101"/>
        <v>905</v>
      </c>
      <c r="B907" s="3">
        <f t="shared" si="102"/>
        <v>4386183.6020631045</v>
      </c>
      <c r="C907" s="3">
        <f t="shared" si="98"/>
        <v>33924.771781439937</v>
      </c>
      <c r="D907" s="5">
        <f t="shared" si="103"/>
        <v>541412.36212360219</v>
      </c>
      <c r="E907" s="3">
        <f t="shared" si="99"/>
        <v>33838.272632725137</v>
      </c>
      <c r="F907" s="3">
        <f t="shared" si="104"/>
        <v>5072404.0358132925</v>
      </c>
      <c r="G907" s="3">
        <f t="shared" si="100"/>
        <v>33816.026905421953</v>
      </c>
    </row>
    <row r="908" spans="1:7" x14ac:dyDescent="0.3">
      <c r="A908" s="12">
        <f t="shared" si="101"/>
        <v>906</v>
      </c>
      <c r="B908" s="3">
        <f t="shared" si="102"/>
        <v>4386074.8571870867</v>
      </c>
      <c r="C908" s="3">
        <f t="shared" si="98"/>
        <v>33929.350580313534</v>
      </c>
      <c r="D908" s="5">
        <f t="shared" si="103"/>
        <v>541498.86127231701</v>
      </c>
      <c r="E908" s="3">
        <f t="shared" si="99"/>
        <v>33843.678829519813</v>
      </c>
      <c r="F908" s="3">
        <f t="shared" si="104"/>
        <v>5072426.2815405959</v>
      </c>
      <c r="G908" s="3">
        <f t="shared" si="100"/>
        <v>33816.175210270645</v>
      </c>
    </row>
    <row r="909" spans="1:7" x14ac:dyDescent="0.3">
      <c r="A909" s="12">
        <f t="shared" si="101"/>
        <v>907</v>
      </c>
      <c r="B909" s="3">
        <f t="shared" si="102"/>
        <v>4385961.6818170445</v>
      </c>
      <c r="C909" s="3">
        <f t="shared" si="98"/>
        <v>33933.842990059158</v>
      </c>
      <c r="D909" s="5">
        <f t="shared" si="103"/>
        <v>541584.53302311071</v>
      </c>
      <c r="E909" s="3">
        <f t="shared" si="99"/>
        <v>33849.033313944419</v>
      </c>
      <c r="F909" s="3">
        <f t="shared" si="104"/>
        <v>5072453.7851598449</v>
      </c>
      <c r="G909" s="3">
        <f t="shared" si="100"/>
        <v>33816.358567732299</v>
      </c>
    </row>
    <row r="910" spans="1:7" x14ac:dyDescent="0.3">
      <c r="A910" s="12">
        <f t="shared" si="101"/>
        <v>908</v>
      </c>
      <c r="B910" s="3">
        <f t="shared" si="102"/>
        <v>4385844.1973947175</v>
      </c>
      <c r="C910" s="3">
        <f t="shared" si="98"/>
        <v>33938.24776548583</v>
      </c>
      <c r="D910" s="5">
        <f t="shared" si="103"/>
        <v>541669.34269922541</v>
      </c>
      <c r="E910" s="3">
        <f t="shared" si="99"/>
        <v>33854.333918701588</v>
      </c>
      <c r="F910" s="3">
        <f t="shared" si="104"/>
        <v>5072486.4599060565</v>
      </c>
      <c r="G910" s="3">
        <f t="shared" si="100"/>
        <v>33816.576399373713</v>
      </c>
    </row>
    <row r="911" spans="1:7" x14ac:dyDescent="0.3">
      <c r="A911" s="12">
        <f t="shared" si="101"/>
        <v>909</v>
      </c>
      <c r="B911" s="3">
        <f t="shared" si="102"/>
        <v>4385722.5260286052</v>
      </c>
      <c r="C911" s="3">
        <f t="shared" si="98"/>
        <v>33942.563725474123</v>
      </c>
      <c r="D911" s="5">
        <f t="shared" si="103"/>
        <v>541753.25654600968</v>
      </c>
      <c r="E911" s="3">
        <f t="shared" si="99"/>
        <v>33859.578534125605</v>
      </c>
      <c r="F911" s="3">
        <f t="shared" si="104"/>
        <v>5072524.2174253846</v>
      </c>
      <c r="G911" s="3">
        <f t="shared" si="100"/>
        <v>33816.828116169236</v>
      </c>
    </row>
    <row r="912" spans="1:7" x14ac:dyDescent="0.3">
      <c r="A912" s="12">
        <f t="shared" si="101"/>
        <v>910</v>
      </c>
      <c r="B912" s="3">
        <f t="shared" si="102"/>
        <v>4385596.7904193001</v>
      </c>
      <c r="C912" s="3">
        <f t="shared" si="98"/>
        <v>33946.789752803066</v>
      </c>
      <c r="D912" s="5">
        <f t="shared" si="103"/>
        <v>541836.24173735827</v>
      </c>
      <c r="E912" s="3">
        <f t="shared" si="99"/>
        <v>33864.765108584892</v>
      </c>
      <c r="F912" s="3">
        <f t="shared" si="104"/>
        <v>5072566.9678433407</v>
      </c>
      <c r="G912" s="3">
        <f t="shared" si="100"/>
        <v>33817.113118955604</v>
      </c>
    </row>
    <row r="913" spans="1:7" x14ac:dyDescent="0.3">
      <c r="A913" s="12">
        <f t="shared" si="101"/>
        <v>911</v>
      </c>
      <c r="B913" s="3">
        <f t="shared" si="102"/>
        <v>4385467.1137854531</v>
      </c>
      <c r="C913" s="3">
        <f t="shared" si="98"/>
        <v>33950.924793943261</v>
      </c>
      <c r="D913" s="5">
        <f t="shared" si="103"/>
        <v>541918.26638157642</v>
      </c>
      <c r="E913" s="3">
        <f t="shared" si="99"/>
        <v>33869.891648848527</v>
      </c>
      <c r="F913" s="3">
        <f t="shared" si="104"/>
        <v>5072614.6198329702</v>
      </c>
      <c r="G913" s="3">
        <f t="shared" si="100"/>
        <v>33817.430798886468</v>
      </c>
    </row>
    <row r="914" spans="1:7" x14ac:dyDescent="0.3">
      <c r="A914" s="12">
        <f t="shared" si="101"/>
        <v>912</v>
      </c>
      <c r="B914" s="3">
        <f t="shared" si="102"/>
        <v>4385333.6197903967</v>
      </c>
      <c r="C914" s="3">
        <f t="shared" si="98"/>
        <v>33954.967858816519</v>
      </c>
      <c r="D914" s="5">
        <f t="shared" si="103"/>
        <v>541999.29952667118</v>
      </c>
      <c r="E914" s="3">
        <f t="shared" si="99"/>
        <v>33874.956220416949</v>
      </c>
      <c r="F914" s="3">
        <f t="shared" si="104"/>
        <v>5072667.0806829324</v>
      </c>
      <c r="G914" s="3">
        <f t="shared" si="100"/>
        <v>33817.780537886218</v>
      </c>
    </row>
    <row r="915" spans="1:7" x14ac:dyDescent="0.3">
      <c r="A915" s="12">
        <f t="shared" si="101"/>
        <v>913</v>
      </c>
      <c r="B915" s="3">
        <f t="shared" si="102"/>
        <v>4385196.4324694667</v>
      </c>
      <c r="C915" s="3">
        <f t="shared" si="98"/>
        <v>33958.918020522484</v>
      </c>
      <c r="D915" s="5">
        <f t="shared" si="103"/>
        <v>542079.31116507074</v>
      </c>
      <c r="E915" s="3">
        <f t="shared" si="99"/>
        <v>33879.956947816921</v>
      </c>
      <c r="F915" s="3">
        <f t="shared" si="104"/>
        <v>5072724.2563654631</v>
      </c>
      <c r="G915" s="3">
        <f t="shared" si="100"/>
        <v>33818.161709103093</v>
      </c>
    </row>
    <row r="916" spans="1:7" x14ac:dyDescent="0.3">
      <c r="A916" s="12">
        <f t="shared" si="101"/>
        <v>914</v>
      </c>
      <c r="B916" s="3">
        <f t="shared" si="102"/>
        <v>4385055.6761580473</v>
      </c>
      <c r="C916" s="3">
        <f t="shared" si="98"/>
        <v>33962.774415032865</v>
      </c>
      <c r="D916" s="5">
        <f t="shared" si="103"/>
        <v>542158.27223777631</v>
      </c>
      <c r="E916" s="3">
        <f t="shared" si="99"/>
        <v>33884.89201486102</v>
      </c>
      <c r="F916" s="3">
        <f t="shared" si="104"/>
        <v>5072786.0516041769</v>
      </c>
      <c r="G916" s="3">
        <f t="shared" si="100"/>
        <v>33818.573677361179</v>
      </c>
    </row>
    <row r="917" spans="1:7" x14ac:dyDescent="0.3">
      <c r="A917" s="12">
        <f t="shared" si="101"/>
        <v>915</v>
      </c>
      <c r="B917" s="3">
        <f t="shared" si="102"/>
        <v>4384911.4754203754</v>
      </c>
      <c r="C917" s="3">
        <f t="shared" si="98"/>
        <v>33966.536240853653</v>
      </c>
      <c r="D917" s="5">
        <f t="shared" si="103"/>
        <v>542236.15463794814</v>
      </c>
      <c r="E917" s="3">
        <f t="shared" si="99"/>
        <v>33889.759664871759</v>
      </c>
      <c r="F917" s="3">
        <f t="shared" si="104"/>
        <v>5072852.369941677</v>
      </c>
      <c r="G917" s="3">
        <f t="shared" si="100"/>
        <v>33819.015799611181</v>
      </c>
    </row>
    <row r="918" spans="1:7" x14ac:dyDescent="0.3">
      <c r="A918" s="12">
        <f t="shared" si="101"/>
        <v>916</v>
      </c>
      <c r="B918" s="3">
        <f t="shared" si="102"/>
        <v>4384763.9549791329</v>
      </c>
      <c r="C918" s="3">
        <f t="shared" si="98"/>
        <v>33970.202758655978</v>
      </c>
      <c r="D918" s="5">
        <f t="shared" si="103"/>
        <v>542312.93121393002</v>
      </c>
      <c r="E918" s="3">
        <f t="shared" si="99"/>
        <v>33894.558200870626</v>
      </c>
      <c r="F918" s="3">
        <f t="shared" si="104"/>
        <v>5072923.1138069378</v>
      </c>
      <c r="G918" s="3">
        <f t="shared" si="100"/>
        <v>33819.487425379586</v>
      </c>
    </row>
    <row r="919" spans="1:7" x14ac:dyDescent="0.3">
      <c r="A919" s="12">
        <f t="shared" si="101"/>
        <v>917</v>
      </c>
      <c r="B919" s="3">
        <f t="shared" si="102"/>
        <v>4384613.2396458564</v>
      </c>
      <c r="C919" s="3">
        <f t="shared" si="98"/>
        <v>33973.773290876044</v>
      </c>
      <c r="D919" s="5">
        <f t="shared" si="103"/>
        <v>542388.57577171538</v>
      </c>
      <c r="E919" s="3">
        <f t="shared" si="99"/>
        <v>33899.285985732211</v>
      </c>
      <c r="F919" s="3">
        <f t="shared" si="104"/>
        <v>5072998.184582429</v>
      </c>
      <c r="G919" s="3">
        <f t="shared" si="100"/>
        <v>33819.987897216197</v>
      </c>
    </row>
    <row r="920" spans="1:7" x14ac:dyDescent="0.3">
      <c r="A920" s="12">
        <f t="shared" si="101"/>
        <v>918</v>
      </c>
      <c r="B920" s="3">
        <f t="shared" si="102"/>
        <v>4384459.4542521965</v>
      </c>
      <c r="C920" s="3">
        <f t="shared" si="98"/>
        <v>33977.247221284866</v>
      </c>
      <c r="D920" s="5">
        <f t="shared" si="103"/>
        <v>542463.06307685922</v>
      </c>
      <c r="E920" s="3">
        <f t="shared" si="99"/>
        <v>33903.941442303701</v>
      </c>
      <c r="F920" s="3">
        <f t="shared" si="104"/>
        <v>5073077.4826709451</v>
      </c>
      <c r="G920" s="3">
        <f t="shared" si="100"/>
        <v>33820.516551139634</v>
      </c>
    </row>
    <row r="921" spans="1:7" x14ac:dyDescent="0.3">
      <c r="A921" s="12">
        <f t="shared" si="101"/>
        <v>919</v>
      </c>
      <c r="B921" s="3">
        <f t="shared" si="102"/>
        <v>4384302.7235820517</v>
      </c>
      <c r="C921" s="3">
        <f t="shared" si="98"/>
        <v>33980.62399452825</v>
      </c>
      <c r="D921" s="5">
        <f t="shared" si="103"/>
        <v>542536.36885584041</v>
      </c>
      <c r="E921" s="3">
        <f t="shared" si="99"/>
        <v>33908.523053490026</v>
      </c>
      <c r="F921" s="3">
        <f t="shared" si="104"/>
        <v>5073160.9075621087</v>
      </c>
      <c r="G921" s="3">
        <f t="shared" si="100"/>
        <v>33821.072717080729</v>
      </c>
    </row>
    <row r="922" spans="1:7" x14ac:dyDescent="0.3">
      <c r="A922" s="12">
        <f t="shared" si="101"/>
        <v>920</v>
      </c>
      <c r="B922" s="3">
        <f t="shared" si="102"/>
        <v>4384143.1723046042</v>
      </c>
      <c r="C922" s="3">
        <f t="shared" si="98"/>
        <v>33983.903115637637</v>
      </c>
      <c r="D922" s="5">
        <f t="shared" si="103"/>
        <v>542608.46979687863</v>
      </c>
      <c r="E922" s="3">
        <f t="shared" si="99"/>
        <v>33913.029362304915</v>
      </c>
      <c r="F922" s="3">
        <f t="shared" si="104"/>
        <v>5073248.3578985175</v>
      </c>
      <c r="G922" s="3">
        <f t="shared" si="100"/>
        <v>33821.655719323455</v>
      </c>
    </row>
    <row r="923" spans="1:7" x14ac:dyDescent="0.3">
      <c r="A923" s="12">
        <f t="shared" si="101"/>
        <v>921</v>
      </c>
      <c r="B923" s="3">
        <f t="shared" si="102"/>
        <v>4383980.9249082897</v>
      </c>
      <c r="C923" s="3">
        <f t="shared" si="98"/>
        <v>33987.084149512557</v>
      </c>
      <c r="D923" s="5">
        <f t="shared" si="103"/>
        <v>542679.3435502114</v>
      </c>
      <c r="E923" s="3">
        <f t="shared" si="99"/>
        <v>33917.458971888213</v>
      </c>
      <c r="F923" s="3">
        <f t="shared" si="104"/>
        <v>5073339.7315414995</v>
      </c>
      <c r="G923" s="3">
        <f t="shared" si="100"/>
        <v>33822.264876943329</v>
      </c>
    </row>
    <row r="924" spans="1:7" x14ac:dyDescent="0.3">
      <c r="A924" s="12">
        <f t="shared" si="101"/>
        <v>922</v>
      </c>
      <c r="B924" s="3">
        <f t="shared" si="102"/>
        <v>4383816.1056357203</v>
      </c>
      <c r="C924" s="3">
        <f t="shared" si="98"/>
        <v>33990.1667203752</v>
      </c>
      <c r="D924" s="5">
        <f t="shared" si="103"/>
        <v>542748.96872783569</v>
      </c>
      <c r="E924" s="3">
        <f t="shared" si="99"/>
        <v>33921.81054548973</v>
      </c>
      <c r="F924" s="3">
        <f t="shared" si="104"/>
        <v>5073434.9256364442</v>
      </c>
      <c r="G924" s="3">
        <f t="shared" si="100"/>
        <v>33822.899504242967</v>
      </c>
    </row>
    <row r="925" spans="1:7" x14ac:dyDescent="0.3">
      <c r="A925" s="12">
        <f t="shared" si="101"/>
        <v>923</v>
      </c>
      <c r="B925" s="3">
        <f t="shared" si="102"/>
        <v>4383648.8384195883</v>
      </c>
      <c r="C925" s="3">
        <f t="shared" si="98"/>
        <v>33993.150511197739</v>
      </c>
      <c r="D925" s="5">
        <f t="shared" si="103"/>
        <v>542817.32490272122</v>
      </c>
      <c r="E925" s="3">
        <f t="shared" si="99"/>
        <v>33926.082806420076</v>
      </c>
      <c r="F925" s="3">
        <f t="shared" si="104"/>
        <v>5073533.836677691</v>
      </c>
      <c r="G925" s="3">
        <f t="shared" si="100"/>
        <v>33823.558911184606</v>
      </c>
    </row>
    <row r="926" spans="1:7" x14ac:dyDescent="0.3">
      <c r="A926" s="12">
        <f t="shared" si="101"/>
        <v>924</v>
      </c>
      <c r="B926" s="3">
        <f t="shared" si="102"/>
        <v>4383479.2468195753</v>
      </c>
      <c r="C926" s="3">
        <f t="shared" si="98"/>
        <v>33996.035263103171</v>
      </c>
      <c r="D926" s="5">
        <f t="shared" si="103"/>
        <v>542884.39260749891</v>
      </c>
      <c r="E926" s="3">
        <f t="shared" si="99"/>
        <v>33930.274537968682</v>
      </c>
      <c r="F926" s="3">
        <f t="shared" si="104"/>
        <v>5073636.3605729267</v>
      </c>
      <c r="G926" s="3">
        <f t="shared" si="100"/>
        <v>33824.242403819517</v>
      </c>
    </row>
    <row r="927" spans="1:7" x14ac:dyDescent="0.3">
      <c r="A927" s="12">
        <f t="shared" si="101"/>
        <v>925</v>
      </c>
      <c r="B927" s="3">
        <f t="shared" si="102"/>
        <v>4383307.4539602911</v>
      </c>
      <c r="C927" s="3">
        <f t="shared" si="98"/>
        <v>33998.820774740212</v>
      </c>
      <c r="D927" s="5">
        <f t="shared" si="103"/>
        <v>542950.15333263343</v>
      </c>
      <c r="E927" s="3">
        <f t="shared" si="99"/>
        <v>33934.38458328959</v>
      </c>
      <c r="F927" s="3">
        <f t="shared" si="104"/>
        <v>5073742.3927070759</v>
      </c>
      <c r="G927" s="3">
        <f t="shared" si="100"/>
        <v>33824.949284713839</v>
      </c>
    </row>
    <row r="928" spans="1:7" x14ac:dyDescent="0.3">
      <c r="A928" s="12">
        <f t="shared" si="101"/>
        <v>926</v>
      </c>
      <c r="B928" s="3">
        <f t="shared" si="102"/>
        <v>4383133.5824702643</v>
      </c>
      <c r="C928" s="3">
        <f t="shared" si="98"/>
        <v>34001.506901633118</v>
      </c>
      <c r="D928" s="5">
        <f t="shared" si="103"/>
        <v>543014.589524084</v>
      </c>
      <c r="E928" s="3">
        <f t="shared" si="99"/>
        <v>33938.41184525525</v>
      </c>
      <c r="F928" s="3">
        <f t="shared" si="104"/>
        <v>5073851.8280056519</v>
      </c>
      <c r="G928" s="3">
        <f t="shared" si="100"/>
        <v>33825.678853371013</v>
      </c>
    </row>
    <row r="929" spans="1:7" x14ac:dyDescent="0.3">
      <c r="A929" s="12">
        <f t="shared" si="101"/>
        <v>927</v>
      </c>
      <c r="B929" s="3">
        <f t="shared" si="102"/>
        <v>4382957.7544220025</v>
      </c>
      <c r="C929" s="3">
        <f t="shared" si="98"/>
        <v>34004.093555506886</v>
      </c>
      <c r="D929" s="5">
        <f t="shared" si="103"/>
        <v>543077.68458046194</v>
      </c>
      <c r="E929" s="3">
        <f t="shared" si="99"/>
        <v>33942.355286278871</v>
      </c>
      <c r="F929" s="3">
        <f t="shared" si="104"/>
        <v>5073964.5609975364</v>
      </c>
      <c r="G929" s="3">
        <f t="shared" si="100"/>
        <v>33826.430406650245</v>
      </c>
    </row>
    <row r="930" spans="1:7" x14ac:dyDescent="0.3">
      <c r="A930" s="12">
        <f t="shared" si="101"/>
        <v>928</v>
      </c>
      <c r="B930" s="3">
        <f t="shared" si="102"/>
        <v>4382780.0912731458</v>
      </c>
      <c r="C930" s="3">
        <f t="shared" si="98"/>
        <v>34006.580703588683</v>
      </c>
      <c r="D930" s="5">
        <f t="shared" si="103"/>
        <v>543139.42284968996</v>
      </c>
      <c r="E930" s="3">
        <f t="shared" si="99"/>
        <v>33946.213928105622</v>
      </c>
      <c r="F930" s="3">
        <f t="shared" si="104"/>
        <v>5074080.4858771646</v>
      </c>
      <c r="G930" s="3">
        <f t="shared" si="100"/>
        <v>33827.203239181101</v>
      </c>
    </row>
    <row r="931" spans="1:7" x14ac:dyDescent="0.3">
      <c r="A931" s="12">
        <f t="shared" si="101"/>
        <v>929</v>
      </c>
      <c r="B931" s="3">
        <f t="shared" si="102"/>
        <v>4382600.7138087377</v>
      </c>
      <c r="C931" s="3">
        <f t="shared" si="98"/>
        <v>34008.968367886278</v>
      </c>
      <c r="D931" s="5">
        <f t="shared" si="103"/>
        <v>543199.78962517309</v>
      </c>
      <c r="E931" s="3">
        <f t="shared" si="99"/>
        <v>33949.986851573318</v>
      </c>
      <c r="F931" s="3">
        <f t="shared" si="104"/>
        <v>5074199.4965660889</v>
      </c>
      <c r="G931" s="3">
        <f t="shared" si="100"/>
        <v>33827.996643773928</v>
      </c>
    </row>
    <row r="932" spans="1:7" x14ac:dyDescent="0.3">
      <c r="A932" s="12">
        <f t="shared" si="101"/>
        <v>930</v>
      </c>
      <c r="B932" s="3">
        <f t="shared" si="102"/>
        <v>4382419.7420846252</v>
      </c>
      <c r="C932" s="3">
        <f t="shared" si="98"/>
        <v>34011.256624444024</v>
      </c>
      <c r="D932" s="5">
        <f t="shared" si="103"/>
        <v>543258.77114148601</v>
      </c>
      <c r="E932" s="3">
        <f t="shared" si="99"/>
        <v>33953.673196342876</v>
      </c>
      <c r="F932" s="3">
        <f t="shared" si="104"/>
        <v>5074321.4867738876</v>
      </c>
      <c r="G932" s="3">
        <f t="shared" si="100"/>
        <v>33828.80991182592</v>
      </c>
    </row>
    <row r="933" spans="1:7" x14ac:dyDescent="0.3">
      <c r="A933" s="12">
        <f t="shared" si="101"/>
        <v>931</v>
      </c>
      <c r="B933" s="3">
        <f t="shared" si="102"/>
        <v>4382237.2953720065</v>
      </c>
      <c r="C933" s="3">
        <f t="shared" si="98"/>
        <v>34013.445602577231</v>
      </c>
      <c r="D933" s="5">
        <f t="shared" si="103"/>
        <v>543316.35456958716</v>
      </c>
      <c r="E933" s="3">
        <f t="shared" si="99"/>
        <v>33957.272160599197</v>
      </c>
      <c r="F933" s="3">
        <f t="shared" si="104"/>
        <v>5074446.3500584047</v>
      </c>
      <c r="G933" s="3">
        <f t="shared" si="100"/>
        <v>33829.642333722702</v>
      </c>
    </row>
    <row r="934" spans="1:7" x14ac:dyDescent="0.3">
      <c r="A934" s="12">
        <f t="shared" si="101"/>
        <v>932</v>
      </c>
      <c r="B934" s="3">
        <f t="shared" si="102"/>
        <v>4382053.492103152</v>
      </c>
      <c r="C934" s="3">
        <f t="shared" si="98"/>
        <v>34015.535484085667</v>
      </c>
      <c r="D934" s="5">
        <f t="shared" si="103"/>
        <v>543372.52801156521</v>
      </c>
      <c r="E934" s="3">
        <f t="shared" si="99"/>
        <v>33960.783000722826</v>
      </c>
      <c r="F934" s="3">
        <f t="shared" si="104"/>
        <v>5074573.9798852811</v>
      </c>
      <c r="G934" s="3">
        <f t="shared" si="100"/>
        <v>33830.493199235207</v>
      </c>
    </row>
    <row r="935" spans="1:7" x14ac:dyDescent="0.3">
      <c r="A935" s="12">
        <f t="shared" si="101"/>
        <v>933</v>
      </c>
      <c r="B935" s="3">
        <f t="shared" si="102"/>
        <v>4381868.449818301</v>
      </c>
      <c r="C935" s="3">
        <f t="shared" si="98"/>
        <v>34017.526502446926</v>
      </c>
      <c r="D935" s="5">
        <f t="shared" si="103"/>
        <v>543427.28049492801</v>
      </c>
      <c r="E935" s="3">
        <f t="shared" si="99"/>
        <v>33964.205030933001</v>
      </c>
      <c r="F935" s="3">
        <f t="shared" si="104"/>
        <v>5074704.2696867688</v>
      </c>
      <c r="G935" s="3">
        <f t="shared" si="100"/>
        <v>33831.361797911792</v>
      </c>
    </row>
    <row r="936" spans="1:7" x14ac:dyDescent="0.3">
      <c r="A936" s="12">
        <f t="shared" si="101"/>
        <v>934</v>
      </c>
      <c r="B936" s="3">
        <f t="shared" si="102"/>
        <v>4381682.2851137659</v>
      </c>
      <c r="C936" s="3">
        <f t="shared" si="98"/>
        <v>34019.418941990341</v>
      </c>
      <c r="D936" s="5">
        <f t="shared" si="103"/>
        <v>543480.60196644196</v>
      </c>
      <c r="E936" s="3">
        <f t="shared" si="99"/>
        <v>33967.537622902622</v>
      </c>
      <c r="F936" s="3">
        <f t="shared" si="104"/>
        <v>5074837.1129197897</v>
      </c>
      <c r="G936" s="3">
        <f t="shared" si="100"/>
        <v>33832.247419465268</v>
      </c>
    </row>
    <row r="937" spans="1:7" x14ac:dyDescent="0.3">
      <c r="A937" s="12">
        <f t="shared" si="101"/>
        <v>935</v>
      </c>
      <c r="B937" s="3">
        <f t="shared" si="102"/>
        <v>4381495.1135912407</v>
      </c>
      <c r="C937" s="3">
        <f t="shared" si="98"/>
        <v>34021.213137052298</v>
      </c>
      <c r="D937" s="5">
        <f t="shared" si="103"/>
        <v>543532.48328552966</v>
      </c>
      <c r="E937" s="3">
        <f t="shared" si="99"/>
        <v>33970.780205345603</v>
      </c>
      <c r="F937" s="3">
        <f t="shared" si="104"/>
        <v>5074972.4031232269</v>
      </c>
      <c r="G937" s="3">
        <f t="shared" si="100"/>
        <v>33833.149354154848</v>
      </c>
    </row>
    <row r="938" spans="1:7" x14ac:dyDescent="0.3">
      <c r="A938" s="12">
        <f t="shared" si="101"/>
        <v>936</v>
      </c>
      <c r="B938" s="3">
        <f t="shared" si="102"/>
        <v>4381307.0498083439</v>
      </c>
      <c r="C938" s="3">
        <f t="shared" si="98"/>
        <v>34022.909471113657</v>
      </c>
      <c r="D938" s="5">
        <f t="shared" si="103"/>
        <v>543582.91621723631</v>
      </c>
      <c r="E938" s="3">
        <f t="shared" si="99"/>
        <v>33973.93226357727</v>
      </c>
      <c r="F938" s="3">
        <f t="shared" si="104"/>
        <v>5075110.0339744175</v>
      </c>
      <c r="G938" s="3">
        <f t="shared" si="100"/>
        <v>33834.066893162788</v>
      </c>
    </row>
    <row r="939" spans="1:7" x14ac:dyDescent="0.3">
      <c r="A939" s="12">
        <f t="shared" si="101"/>
        <v>937</v>
      </c>
      <c r="B939" s="3">
        <f t="shared" si="102"/>
        <v>4381118.2072303938</v>
      </c>
      <c r="C939" s="3">
        <f t="shared" si="98"/>
        <v>34024.508375920072</v>
      </c>
      <c r="D939" s="5">
        <f t="shared" si="103"/>
        <v>543631.89342477277</v>
      </c>
      <c r="E939" s="3">
        <f t="shared" si="99"/>
        <v>33976.993339048298</v>
      </c>
      <c r="F939" s="3">
        <f t="shared" si="104"/>
        <v>5075249.8993448317</v>
      </c>
      <c r="G939" s="3">
        <f t="shared" si="100"/>
        <v>33834.999328965547</v>
      </c>
    </row>
    <row r="940" spans="1:7" x14ac:dyDescent="0.3">
      <c r="A940" s="12">
        <f t="shared" si="101"/>
        <v>938</v>
      </c>
      <c r="B940" s="3">
        <f t="shared" si="102"/>
        <v>4380928.6981834387</v>
      </c>
      <c r="C940" s="3">
        <f t="shared" si="98"/>
        <v>34026.010330585923</v>
      </c>
      <c r="D940" s="5">
        <f t="shared" si="103"/>
        <v>543679.40846164455</v>
      </c>
      <c r="E940" s="3">
        <f t="shared" si="99"/>
        <v>33979.963028852784</v>
      </c>
      <c r="F940" s="3">
        <f t="shared" si="104"/>
        <v>5075391.8933549151</v>
      </c>
      <c r="G940" s="3">
        <f t="shared" si="100"/>
        <v>33835.945955699433</v>
      </c>
    </row>
    <row r="941" spans="1:7" x14ac:dyDescent="0.3">
      <c r="A941" s="12">
        <f t="shared" si="101"/>
        <v>939</v>
      </c>
      <c r="B941" s="3">
        <f t="shared" si="102"/>
        <v>4380738.6338085523</v>
      </c>
      <c r="C941" s="3">
        <f t="shared" si="98"/>
        <v>34027.41586068274</v>
      </c>
      <c r="D941" s="5">
        <f t="shared" si="103"/>
        <v>543725.45576337771</v>
      </c>
      <c r="E941" s="3">
        <f t="shared" si="99"/>
        <v>33982.840985211107</v>
      </c>
      <c r="F941" s="3">
        <f t="shared" si="104"/>
        <v>5075535.9104280686</v>
      </c>
      <c r="G941" s="3">
        <f t="shared" si="100"/>
        <v>33836.906069520461</v>
      </c>
    </row>
    <row r="942" spans="1:7" x14ac:dyDescent="0.3">
      <c r="A942" s="12">
        <f t="shared" si="101"/>
        <v>940</v>
      </c>
      <c r="B942" s="3">
        <f t="shared" si="102"/>
        <v>4380548.1240173904</v>
      </c>
      <c r="C942" s="3">
        <f t="shared" si="98"/>
        <v>34028.725537312719</v>
      </c>
      <c r="D942" s="5">
        <f t="shared" si="103"/>
        <v>543770.03063884936</v>
      </c>
      <c r="E942" s="3">
        <f t="shared" si="99"/>
        <v>33985.626914928085</v>
      </c>
      <c r="F942" s="3">
        <f t="shared" si="104"/>
        <v>5075681.8453437593</v>
      </c>
      <c r="G942" s="3">
        <f t="shared" si="100"/>
        <v>33837.878968958401</v>
      </c>
    </row>
    <row r="943" spans="1:7" x14ac:dyDescent="0.3">
      <c r="A943" s="12">
        <f t="shared" si="101"/>
        <v>941</v>
      </c>
      <c r="B943" s="3">
        <f t="shared" si="102"/>
        <v>4380357.277449036</v>
      </c>
      <c r="C943" s="3">
        <f t="shared" si="98"/>
        <v>34029.939976168273</v>
      </c>
      <c r="D943" s="5">
        <f t="shared" si="103"/>
        <v>543813.12926123396</v>
      </c>
      <c r="E943" s="3">
        <f t="shared" si="99"/>
        <v>33988.320578827123</v>
      </c>
      <c r="F943" s="3">
        <f t="shared" si="104"/>
        <v>5075829.5932897283</v>
      </c>
      <c r="G943" s="3">
        <f t="shared" si="100"/>
        <v>33838.86395526486</v>
      </c>
    </row>
    <row r="944" spans="1:7" x14ac:dyDescent="0.3">
      <c r="A944" s="12">
        <f t="shared" si="101"/>
        <v>942</v>
      </c>
      <c r="B944" s="3">
        <f t="shared" si="102"/>
        <v>4380166.2014281331</v>
      </c>
      <c r="C944" s="3">
        <f t="shared" si="98"/>
        <v>34031.05983657833</v>
      </c>
      <c r="D944" s="5">
        <f t="shared" si="103"/>
        <v>543854.74865857512</v>
      </c>
      <c r="E944" s="3">
        <f t="shared" si="99"/>
        <v>33990.921791160945</v>
      </c>
      <c r="F944" s="3">
        <f t="shared" si="104"/>
        <v>5075979.0499132909</v>
      </c>
      <c r="G944" s="3">
        <f t="shared" si="100"/>
        <v>33839.860332755277</v>
      </c>
    </row>
    <row r="945" spans="1:7" x14ac:dyDescent="0.3">
      <c r="A945" s="12">
        <f t="shared" si="101"/>
        <v>943</v>
      </c>
      <c r="B945" s="3">
        <f t="shared" si="102"/>
        <v>4379975.0019243099</v>
      </c>
      <c r="C945" s="3">
        <f t="shared" si="98"/>
        <v>34032.08582054203</v>
      </c>
      <c r="D945" s="5">
        <f t="shared" si="103"/>
        <v>543894.8867039925</v>
      </c>
      <c r="E945" s="3">
        <f t="shared" si="99"/>
        <v>33993.430418999531</v>
      </c>
      <c r="F945" s="3">
        <f t="shared" si="104"/>
        <v>5076130.111371696</v>
      </c>
      <c r="G945" s="3">
        <f t="shared" si="100"/>
        <v>33840.867409144645</v>
      </c>
    </row>
    <row r="946" spans="1:7" x14ac:dyDescent="0.3">
      <c r="A946" s="12">
        <f t="shared" si="101"/>
        <v>944</v>
      </c>
      <c r="B946" s="3">
        <f t="shared" si="102"/>
        <v>4379783.7835129127</v>
      </c>
      <c r="C946" s="3">
        <f t="shared" si="98"/>
        <v>34033.018671750862</v>
      </c>
      <c r="D946" s="5">
        <f t="shared" si="103"/>
        <v>543933.54210553505</v>
      </c>
      <c r="E946" s="3">
        <f t="shared" si="99"/>
        <v>33995.84638159594</v>
      </c>
      <c r="F946" s="3">
        <f t="shared" si="104"/>
        <v>5076282.6743815513</v>
      </c>
      <c r="G946" s="3">
        <f t="shared" si="100"/>
        <v>33841.884495877013</v>
      </c>
    </row>
    <row r="947" spans="1:7" x14ac:dyDescent="0.3">
      <c r="A947" s="12">
        <f t="shared" si="101"/>
        <v>945</v>
      </c>
      <c r="B947" s="3">
        <f t="shared" si="102"/>
        <v>4379592.6493370384</v>
      </c>
      <c r="C947" s="3">
        <f t="shared" si="98"/>
        <v>34033.859174599733</v>
      </c>
      <c r="D947" s="5">
        <f t="shared" si="103"/>
        <v>543970.71439569001</v>
      </c>
      <c r="E947" s="3">
        <f t="shared" si="99"/>
        <v>33998.169649730626</v>
      </c>
      <c r="F947" s="3">
        <f t="shared" si="104"/>
        <v>5076436.6362672709</v>
      </c>
      <c r="G947" s="3">
        <f t="shared" si="100"/>
        <v>33842.910908448473</v>
      </c>
    </row>
    <row r="948" spans="1:7" x14ac:dyDescent="0.3">
      <c r="A948" s="12">
        <f t="shared" si="101"/>
        <v>946</v>
      </c>
      <c r="B948" s="3">
        <f t="shared" si="102"/>
        <v>4379401.701070887</v>
      </c>
      <c r="C948" s="3">
        <f t="shared" si="98"/>
        <v>34034.608153187888</v>
      </c>
      <c r="D948" s="5">
        <f t="shared" si="103"/>
        <v>544006.4039205591</v>
      </c>
      <c r="E948" s="3">
        <f t="shared" si="99"/>
        <v>34000.400245034944</v>
      </c>
      <c r="F948" s="3">
        <f t="shared" si="104"/>
        <v>5076591.8950085528</v>
      </c>
      <c r="G948" s="3">
        <f t="shared" si="100"/>
        <v>33843.945966723688</v>
      </c>
    </row>
    <row r="949" spans="1:7" x14ac:dyDescent="0.3">
      <c r="A949" s="12">
        <f t="shared" si="101"/>
        <v>947</v>
      </c>
      <c r="B949" s="3">
        <f t="shared" si="102"/>
        <v>4379211.0388844227</v>
      </c>
      <c r="C949" s="3">
        <f t="shared" si="98"/>
        <v>34035.266470310446</v>
      </c>
      <c r="D949" s="5">
        <f t="shared" si="103"/>
        <v>544040.61182871205</v>
      </c>
      <c r="E949" s="3">
        <f t="shared" si="99"/>
        <v>34002.538239294503</v>
      </c>
      <c r="F949" s="3">
        <f t="shared" si="104"/>
        <v>5076748.3492868645</v>
      </c>
      <c r="G949" s="3">
        <f t="shared" si="100"/>
        <v>33844.988995245767</v>
      </c>
    </row>
    <row r="950" spans="1:7" x14ac:dyDescent="0.3">
      <c r="A950" s="12">
        <f t="shared" si="101"/>
        <v>948</v>
      </c>
      <c r="B950" s="3">
        <f t="shared" si="102"/>
        <v>4379020.7614093581</v>
      </c>
      <c r="C950" s="3">
        <f t="shared" si="98"/>
        <v>34035.835026441186</v>
      </c>
      <c r="D950" s="5">
        <f t="shared" si="103"/>
        <v>544073.34005972801</v>
      </c>
      <c r="E950" s="3">
        <f t="shared" si="99"/>
        <v>34004.583753733001</v>
      </c>
      <c r="F950" s="3">
        <f t="shared" si="104"/>
        <v>5076905.8985309135</v>
      </c>
      <c r="G950" s="3">
        <f t="shared" si="100"/>
        <v>33846.039323539422</v>
      </c>
    </row>
    <row r="951" spans="1:7" x14ac:dyDescent="0.3">
      <c r="A951" s="12">
        <f t="shared" si="101"/>
        <v>949</v>
      </c>
      <c r="B951" s="3">
        <f t="shared" si="102"/>
        <v>4378830.9657064565</v>
      </c>
      <c r="C951" s="3">
        <f t="shared" si="98"/>
        <v>34036.314758707544</v>
      </c>
      <c r="D951" s="5">
        <f t="shared" si="103"/>
        <v>544104.59133243619</v>
      </c>
      <c r="E951" s="3">
        <f t="shared" si="99"/>
        <v>34006.536958277262</v>
      </c>
      <c r="F951" s="3">
        <f t="shared" si="104"/>
        <v>5077064.442961107</v>
      </c>
      <c r="G951" s="3">
        <f t="shared" si="100"/>
        <v>33847.096286407381</v>
      </c>
    </row>
    <row r="952" spans="1:7" x14ac:dyDescent="0.3">
      <c r="A952" s="12">
        <f t="shared" si="101"/>
        <v>950</v>
      </c>
      <c r="B952" s="3">
        <f t="shared" si="102"/>
        <v>4378641.7472341564</v>
      </c>
      <c r="C952" s="3">
        <f t="shared" si="98"/>
        <v>34036.706639858421</v>
      </c>
      <c r="D952" s="5">
        <f t="shared" si="103"/>
        <v>544134.3691328665</v>
      </c>
      <c r="E952" s="3">
        <f t="shared" si="99"/>
        <v>34008.398070804156</v>
      </c>
      <c r="F952" s="3">
        <f t="shared" si="104"/>
        <v>5077223.8836329766</v>
      </c>
      <c r="G952" s="3">
        <f t="shared" si="100"/>
        <v>33848.159224219846</v>
      </c>
    </row>
    <row r="953" spans="1:7" x14ac:dyDescent="0.3">
      <c r="A953" s="12">
        <f t="shared" si="101"/>
        <v>951</v>
      </c>
      <c r="B953" s="3">
        <f t="shared" si="102"/>
        <v>4378453.199818518</v>
      </c>
      <c r="C953" s="3">
        <f t="shared" si="98"/>
        <v>34037.011677225535</v>
      </c>
      <c r="D953" s="5">
        <f t="shared" si="103"/>
        <v>544162.67770192074</v>
      </c>
      <c r="E953" s="3">
        <f t="shared" si="99"/>
        <v>34010.167356370046</v>
      </c>
      <c r="F953" s="3">
        <f t="shared" si="104"/>
        <v>5077384.1224795608</v>
      </c>
      <c r="G953" s="3">
        <f t="shared" si="100"/>
        <v>33849.227483197072</v>
      </c>
    </row>
    <row r="954" spans="1:7" x14ac:dyDescent="0.3">
      <c r="A954" s="12">
        <f t="shared" si="101"/>
        <v>952</v>
      </c>
      <c r="B954" s="3">
        <f t="shared" si="102"/>
        <v>4378265.41562449</v>
      </c>
      <c r="C954" s="3">
        <f t="shared" si="98"/>
        <v>34037.230911679188</v>
      </c>
      <c r="D954" s="5">
        <f t="shared" si="103"/>
        <v>544189.52202277631</v>
      </c>
      <c r="E954" s="3">
        <f t="shared" si="99"/>
        <v>34011.845126423519</v>
      </c>
      <c r="F954" s="3">
        <f t="shared" si="104"/>
        <v>5077545.0623527337</v>
      </c>
      <c r="G954" s="3">
        <f t="shared" si="100"/>
        <v>33850.300415684891</v>
      </c>
    </row>
    <row r="955" spans="1:7" x14ac:dyDescent="0.3">
      <c r="A955" s="12">
        <f t="shared" si="101"/>
        <v>953</v>
      </c>
      <c r="B955" s="3">
        <f t="shared" si="102"/>
        <v>4378078.4851284949</v>
      </c>
      <c r="C955" s="3">
        <f t="shared" si="98"/>
        <v>34037.365416579036</v>
      </c>
      <c r="D955" s="5">
        <f t="shared" si="103"/>
        <v>544214.907808032</v>
      </c>
      <c r="E955" s="3">
        <f t="shared" si="99"/>
        <v>34013.431738002</v>
      </c>
      <c r="F955" s="3">
        <f t="shared" si="104"/>
        <v>5077706.6070634732</v>
      </c>
      <c r="G955" s="3">
        <f t="shared" si="100"/>
        <v>33851.377380423153</v>
      </c>
    </row>
    <row r="956" spans="1:7" x14ac:dyDescent="0.3">
      <c r="A956" s="12">
        <f t="shared" si="101"/>
        <v>954</v>
      </c>
      <c r="B956" s="3">
        <f t="shared" si="102"/>
        <v>4377892.4970923392</v>
      </c>
      <c r="C956" s="3">
        <f t="shared" si="98"/>
        <v>34037.416296720752</v>
      </c>
      <c r="D956" s="5">
        <f t="shared" si="103"/>
        <v>544238.84148660908</v>
      </c>
      <c r="E956" s="3">
        <f t="shared" si="99"/>
        <v>34014.927592913067</v>
      </c>
      <c r="F956" s="3">
        <f t="shared" si="104"/>
        <v>5077868.6614210522</v>
      </c>
      <c r="G956" s="3">
        <f t="shared" si="100"/>
        <v>33852.457742807019</v>
      </c>
    </row>
    <row r="957" spans="1:7" x14ac:dyDescent="0.3">
      <c r="A957" s="12">
        <f t="shared" si="101"/>
        <v>955</v>
      </c>
      <c r="B957" s="3">
        <f t="shared" si="102"/>
        <v>4377707.5385384262</v>
      </c>
      <c r="C957" s="3">
        <f t="shared" si="98"/>
        <v>34037.384687279126</v>
      </c>
      <c r="D957" s="5">
        <f t="shared" si="103"/>
        <v>544261.33019041677</v>
      </c>
      <c r="E957" s="3">
        <f t="shared" si="99"/>
        <v>34016.333136901048</v>
      </c>
      <c r="F957" s="3">
        <f t="shared" si="104"/>
        <v>5078031.1312711574</v>
      </c>
      <c r="G957" s="3">
        <f t="shared" si="100"/>
        <v>33853.54087514105</v>
      </c>
    </row>
    <row r="958" spans="1:7" x14ac:dyDescent="0.3">
      <c r="A958" s="12">
        <f t="shared" si="101"/>
        <v>956</v>
      </c>
      <c r="B958" s="3">
        <f t="shared" si="102"/>
        <v>4377523.6947262883</v>
      </c>
      <c r="C958" s="3">
        <f t="shared" si="98"/>
        <v>34037.271752748406</v>
      </c>
      <c r="D958" s="5">
        <f t="shared" si="103"/>
        <v>544282.38174079487</v>
      </c>
      <c r="E958" s="3">
        <f t="shared" si="99"/>
        <v>34017.648858799679</v>
      </c>
      <c r="F958" s="3">
        <f t="shared" si="104"/>
        <v>5078193.9235329172</v>
      </c>
      <c r="G958" s="3">
        <f t="shared" si="100"/>
        <v>33854.626156886115</v>
      </c>
    </row>
    <row r="959" spans="1:7" x14ac:dyDescent="0.3">
      <c r="A959" s="12">
        <f t="shared" si="101"/>
        <v>957</v>
      </c>
      <c r="B959" s="3">
        <f t="shared" si="102"/>
        <v>4377341.0491304258</v>
      </c>
      <c r="C959" s="3">
        <f t="shared" si="98"/>
        <v>34037.078685880602</v>
      </c>
      <c r="D959" s="5">
        <f t="shared" si="103"/>
        <v>544302.00463474356</v>
      </c>
      <c r="E959" s="3">
        <f t="shared" si="99"/>
        <v>34018.875289671472</v>
      </c>
      <c r="F959" s="3">
        <f t="shared" si="104"/>
        <v>5078356.9462348307</v>
      </c>
      <c r="G959" s="3">
        <f t="shared" si="100"/>
        <v>33855.712974898874</v>
      </c>
    </row>
    <row r="960" spans="1:7" x14ac:dyDescent="0.3">
      <c r="A960" s="12">
        <f t="shared" si="101"/>
        <v>958</v>
      </c>
      <c r="B960" s="3">
        <f t="shared" si="102"/>
        <v>4377159.6834194437</v>
      </c>
      <c r="C960" s="3">
        <f t="shared" si="98"/>
        <v>34036.806706622439</v>
      </c>
      <c r="D960" s="5">
        <f t="shared" si="103"/>
        <v>544320.20803095272</v>
      </c>
      <c r="E960" s="3">
        <f t="shared" si="99"/>
        <v>34020.013001934545</v>
      </c>
      <c r="F960" s="3">
        <f t="shared" si="104"/>
        <v>5078520.1085496033</v>
      </c>
      <c r="G960" s="3">
        <f t="shared" si="100"/>
        <v>33856.800723664026</v>
      </c>
    </row>
    <row r="961" spans="1:7" x14ac:dyDescent="0.3">
      <c r="A961" s="12">
        <f t="shared" si="101"/>
        <v>959</v>
      </c>
      <c r="B961" s="3">
        <f t="shared" si="102"/>
        <v>4376979.6774364859</v>
      </c>
      <c r="C961" s="3">
        <f t="shared" si="98"/>
        <v>34036.457061051537</v>
      </c>
      <c r="D961" s="5">
        <f t="shared" si="103"/>
        <v>544337.00173564057</v>
      </c>
      <c r="E961" s="3">
        <f t="shared" si="99"/>
        <v>34021.062608477536</v>
      </c>
      <c r="F961" s="3">
        <f t="shared" si="104"/>
        <v>5078683.3208278734</v>
      </c>
      <c r="G961" s="3">
        <f t="shared" si="100"/>
        <v>33857.888805519156</v>
      </c>
    </row>
    <row r="962" spans="1:7" x14ac:dyDescent="0.3">
      <c r="A962" s="12">
        <f t="shared" si="101"/>
        <v>960</v>
      </c>
      <c r="B962" s="3">
        <f t="shared" si="102"/>
        <v>4376801.1091809534</v>
      </c>
      <c r="C962" s="3">
        <f t="shared" ref="C962:C1003" si="105">_b*B962*D962/_N*_dt</f>
        <v>34036.031020312672</v>
      </c>
      <c r="D962" s="5">
        <f t="shared" si="103"/>
        <v>544352.39618821454</v>
      </c>
      <c r="E962" s="3">
        <f t="shared" ref="E962:E1003" si="106">_g*D962*_dt</f>
        <v>34022.024761763409</v>
      </c>
      <c r="F962" s="3">
        <f t="shared" si="104"/>
        <v>5078846.4946308322</v>
      </c>
      <c r="G962" s="3">
        <f t="shared" ref="G962:G1003" si="107">_d*F962*_dt</f>
        <v>33858.976630872217</v>
      </c>
    </row>
    <row r="963" spans="1:7" x14ac:dyDescent="0.3">
      <c r="A963" s="12">
        <f t="shared" ref="A963:A1003" si="108">A962+_dt</f>
        <v>961</v>
      </c>
      <c r="B963" s="3">
        <f t="shared" si="102"/>
        <v>4376624.0547915129</v>
      </c>
      <c r="C963" s="3">
        <f t="shared" si="105"/>
        <v>34035.529879554626</v>
      </c>
      <c r="D963" s="5">
        <f t="shared" si="103"/>
        <v>544366.40244676382</v>
      </c>
      <c r="E963" s="3">
        <f t="shared" si="106"/>
        <v>34022.900152922739</v>
      </c>
      <c r="F963" s="3">
        <f t="shared" si="104"/>
        <v>5079009.5427617235</v>
      </c>
      <c r="G963" s="3">
        <f t="shared" si="107"/>
        <v>33860.063618411492</v>
      </c>
    </row>
    <row r="964" spans="1:7" x14ac:dyDescent="0.3">
      <c r="A964" s="12">
        <f t="shared" si="108"/>
        <v>962</v>
      </c>
      <c r="B964" s="3">
        <f t="shared" ref="B964:B1003" si="109">B963-C963+G963</f>
        <v>4376448.58853037</v>
      </c>
      <c r="C964" s="3">
        <f t="shared" si="105"/>
        <v>34034.95495686838</v>
      </c>
      <c r="D964" s="5">
        <f t="shared" ref="D964:D1003" si="110">D963-E963+C963</f>
        <v>544379.03217339574</v>
      </c>
      <c r="E964" s="3">
        <f t="shared" si="106"/>
        <v>34023.689510837234</v>
      </c>
      <c r="F964" s="3">
        <f t="shared" ref="F964:F1003" si="111">F963+E963-G963</f>
        <v>5079172.3792962348</v>
      </c>
      <c r="G964" s="3">
        <f t="shared" si="107"/>
        <v>33861.149195308237</v>
      </c>
    </row>
    <row r="965" spans="1:7" x14ac:dyDescent="0.3">
      <c r="A965" s="12">
        <f t="shared" si="108"/>
        <v>963</v>
      </c>
      <c r="B965" s="3">
        <f t="shared" si="109"/>
        <v>4376274.7827688092</v>
      </c>
      <c r="C965" s="3">
        <f t="shared" si="105"/>
        <v>34034.307592227211</v>
      </c>
      <c r="D965" s="5">
        <f t="shared" si="110"/>
        <v>544390.29761942686</v>
      </c>
      <c r="E965" s="3">
        <f t="shared" si="106"/>
        <v>34024.393601214178</v>
      </c>
      <c r="F965" s="3">
        <f t="shared" si="111"/>
        <v>5079334.9196117641</v>
      </c>
      <c r="G965" s="3">
        <f t="shared" si="107"/>
        <v>33862.232797411765</v>
      </c>
    </row>
    <row r="966" spans="1:7" x14ac:dyDescent="0.3">
      <c r="A966" s="12">
        <f t="shared" si="108"/>
        <v>964</v>
      </c>
      <c r="B966" s="3">
        <f t="shared" si="109"/>
        <v>4376102.7079739943</v>
      </c>
      <c r="C966" s="3">
        <f t="shared" si="105"/>
        <v>34033.589146429447</v>
      </c>
      <c r="D966" s="5">
        <f t="shared" si="110"/>
        <v>544400.21161043993</v>
      </c>
      <c r="E966" s="3">
        <f t="shared" si="106"/>
        <v>34025.013225652496</v>
      </c>
      <c r="F966" s="3">
        <f t="shared" si="111"/>
        <v>5079497.0804155665</v>
      </c>
      <c r="G966" s="3">
        <f t="shared" si="107"/>
        <v>33863.313869437108</v>
      </c>
    </row>
    <row r="967" spans="1:7" x14ac:dyDescent="0.3">
      <c r="A967" s="12">
        <f t="shared" si="108"/>
        <v>965</v>
      </c>
      <c r="B967" s="3">
        <f t="shared" si="109"/>
        <v>4375932.4326970018</v>
      </c>
      <c r="C967" s="3">
        <f t="shared" si="105"/>
        <v>34032.801000044332</v>
      </c>
      <c r="D967" s="5">
        <f t="shared" si="110"/>
        <v>544408.78753121686</v>
      </c>
      <c r="E967" s="3">
        <f t="shared" si="106"/>
        <v>34025.549220701054</v>
      </c>
      <c r="F967" s="3">
        <f t="shared" si="111"/>
        <v>5079658.7797717815</v>
      </c>
      <c r="G967" s="3">
        <f t="shared" si="107"/>
        <v>33864.391865145211</v>
      </c>
    </row>
    <row r="968" spans="1:7" x14ac:dyDescent="0.3">
      <c r="A968" s="12">
        <f t="shared" si="108"/>
        <v>966</v>
      </c>
      <c r="B968" s="3">
        <f t="shared" si="109"/>
        <v>4375764.0235621026</v>
      </c>
      <c r="C968" s="3">
        <f t="shared" si="105"/>
        <v>34031.944552361718</v>
      </c>
      <c r="D968" s="5">
        <f t="shared" si="110"/>
        <v>544416.0393105601</v>
      </c>
      <c r="E968" s="3">
        <f t="shared" si="106"/>
        <v>34026.002456910006</v>
      </c>
      <c r="F968" s="3">
        <f t="shared" si="111"/>
        <v>5079819.9371273369</v>
      </c>
      <c r="G968" s="3">
        <f t="shared" si="107"/>
        <v>33865.466247515578</v>
      </c>
    </row>
    <row r="969" spans="1:7" x14ac:dyDescent="0.3">
      <c r="A969" s="12">
        <f t="shared" si="108"/>
        <v>967</v>
      </c>
      <c r="B969" s="3">
        <f t="shared" si="109"/>
        <v>4375597.5452572564</v>
      </c>
      <c r="C969" s="3">
        <f t="shared" si="105"/>
        <v>34031.021220346243</v>
      </c>
      <c r="D969" s="5">
        <f t="shared" si="110"/>
        <v>544421.98140601185</v>
      </c>
      <c r="E969" s="3">
        <f t="shared" si="106"/>
        <v>34026.373837875741</v>
      </c>
      <c r="F969" s="3">
        <f t="shared" si="111"/>
        <v>5079980.4733367311</v>
      </c>
      <c r="G969" s="3">
        <f t="shared" si="107"/>
        <v>33866.536488911544</v>
      </c>
    </row>
    <row r="970" spans="1:7" x14ac:dyDescent="0.3">
      <c r="A970" s="12">
        <f t="shared" si="108"/>
        <v>968</v>
      </c>
      <c r="B970" s="3">
        <f t="shared" si="109"/>
        <v>4375433.0605258215</v>
      </c>
      <c r="C970" s="3">
        <f t="shared" si="105"/>
        <v>34030.032437596354</v>
      </c>
      <c r="D970" s="5">
        <f t="shared" si="110"/>
        <v>544426.6287884824</v>
      </c>
      <c r="E970" s="3">
        <f t="shared" si="106"/>
        <v>34026.66429928015</v>
      </c>
      <c r="F970" s="3">
        <f t="shared" si="111"/>
        <v>5080140.3106856961</v>
      </c>
      <c r="G970" s="3">
        <f t="shared" si="107"/>
        <v>33867.602071237976</v>
      </c>
    </row>
    <row r="971" spans="1:7" x14ac:dyDescent="0.3">
      <c r="A971" s="12">
        <f t="shared" si="108"/>
        <v>969</v>
      </c>
      <c r="B971" s="3">
        <f t="shared" si="109"/>
        <v>4375270.6301594628</v>
      </c>
      <c r="C971" s="3">
        <f t="shared" si="105"/>
        <v>34028.979653308976</v>
      </c>
      <c r="D971" s="5">
        <f t="shared" si="110"/>
        <v>544429.9969267986</v>
      </c>
      <c r="E971" s="3">
        <f t="shared" si="106"/>
        <v>34026.874807924913</v>
      </c>
      <c r="F971" s="3">
        <f t="shared" si="111"/>
        <v>5080299.3729137387</v>
      </c>
      <c r="G971" s="3">
        <f t="shared" si="107"/>
        <v>33868.662486091591</v>
      </c>
    </row>
    <row r="972" spans="1:7" x14ac:dyDescent="0.3">
      <c r="A972" s="12">
        <f t="shared" si="108"/>
        <v>970</v>
      </c>
      <c r="B972" s="3">
        <f t="shared" si="109"/>
        <v>4375110.312992245</v>
      </c>
      <c r="C972" s="3">
        <f t="shared" si="105"/>
        <v>34027.864331250283</v>
      </c>
      <c r="D972" s="5">
        <f t="shared" si="110"/>
        <v>544432.10177218262</v>
      </c>
      <c r="E972" s="3">
        <f t="shared" si="106"/>
        <v>34027.006360761414</v>
      </c>
      <c r="F972" s="3">
        <f t="shared" si="111"/>
        <v>5080457.5852355724</v>
      </c>
      <c r="G972" s="3">
        <f t="shared" si="107"/>
        <v>33869.717234903816</v>
      </c>
    </row>
    <row r="973" spans="1:7" x14ac:dyDescent="0.3">
      <c r="A973" s="12">
        <f t="shared" si="108"/>
        <v>971</v>
      </c>
      <c r="B973" s="3">
        <f t="shared" si="109"/>
        <v>4374952.1658958988</v>
      </c>
      <c r="C973" s="3">
        <f t="shared" si="105"/>
        <v>34026.687948733073</v>
      </c>
      <c r="D973" s="5">
        <f t="shared" si="110"/>
        <v>544432.95974267146</v>
      </c>
      <c r="E973" s="3">
        <f t="shared" si="106"/>
        <v>34027.059983916966</v>
      </c>
      <c r="F973" s="3">
        <f t="shared" si="111"/>
        <v>5080614.8743614303</v>
      </c>
      <c r="G973" s="3">
        <f t="shared" si="107"/>
        <v>33870.765829076205</v>
      </c>
    </row>
    <row r="974" spans="1:7" x14ac:dyDescent="0.3">
      <c r="A974" s="12">
        <f t="shared" si="108"/>
        <v>972</v>
      </c>
      <c r="B974" s="3">
        <f t="shared" si="109"/>
        <v>4374796.2437762422</v>
      </c>
      <c r="C974" s="3">
        <f t="shared" si="105"/>
        <v>34025.451995601368</v>
      </c>
      <c r="D974" s="5">
        <f t="shared" si="110"/>
        <v>544432.58770748752</v>
      </c>
      <c r="E974" s="3">
        <f t="shared" si="106"/>
        <v>34027.03673171797</v>
      </c>
      <c r="F974" s="3">
        <f t="shared" si="111"/>
        <v>5080771.1685162708</v>
      </c>
      <c r="G974" s="3">
        <f t="shared" si="107"/>
        <v>33871.807790108476</v>
      </c>
    </row>
    <row r="975" spans="1:7" x14ac:dyDescent="0.3">
      <c r="A975" s="12">
        <f t="shared" si="108"/>
        <v>973</v>
      </c>
      <c r="B975" s="3">
        <f t="shared" si="109"/>
        <v>4374642.5995707493</v>
      </c>
      <c r="C975" s="3">
        <f t="shared" si="105"/>
        <v>34024.157973222696</v>
      </c>
      <c r="D975" s="5">
        <f t="shared" si="110"/>
        <v>544431.00297137094</v>
      </c>
      <c r="E975" s="3">
        <f t="shared" si="106"/>
        <v>34026.937685710684</v>
      </c>
      <c r="F975" s="3">
        <f t="shared" si="111"/>
        <v>5080926.3974578809</v>
      </c>
      <c r="G975" s="3">
        <f t="shared" si="107"/>
        <v>33872.842649719205</v>
      </c>
    </row>
    <row r="976" spans="1:7" x14ac:dyDescent="0.3">
      <c r="A976" s="12">
        <f t="shared" si="108"/>
        <v>974</v>
      </c>
      <c r="B976" s="3">
        <f t="shared" si="109"/>
        <v>4374491.2842472456</v>
      </c>
      <c r="C976" s="3">
        <f t="shared" si="105"/>
        <v>34022.807393488532</v>
      </c>
      <c r="D976" s="5">
        <f t="shared" si="110"/>
        <v>544428.22325888299</v>
      </c>
      <c r="E976" s="3">
        <f t="shared" si="106"/>
        <v>34026.763953680187</v>
      </c>
      <c r="F976" s="3">
        <f t="shared" si="111"/>
        <v>5081080.4924938725</v>
      </c>
      <c r="G976" s="3">
        <f t="shared" si="107"/>
        <v>33873.869949959153</v>
      </c>
    </row>
    <row r="977" spans="1:7" x14ac:dyDescent="0.3">
      <c r="A977" s="12">
        <f t="shared" si="108"/>
        <v>975</v>
      </c>
      <c r="B977" s="3">
        <f t="shared" si="109"/>
        <v>4374342.3468037164</v>
      </c>
      <c r="C977" s="3">
        <f t="shared" si="105"/>
        <v>34021.401777823514</v>
      </c>
      <c r="D977" s="5">
        <f t="shared" si="110"/>
        <v>544424.2666986913</v>
      </c>
      <c r="E977" s="3">
        <f t="shared" si="106"/>
        <v>34026.516668668206</v>
      </c>
      <c r="F977" s="3">
        <f t="shared" si="111"/>
        <v>5081233.3864975935</v>
      </c>
      <c r="G977" s="3">
        <f t="shared" si="107"/>
        <v>33874.889243317295</v>
      </c>
    </row>
    <row r="978" spans="1:7" x14ac:dyDescent="0.3">
      <c r="A978" s="12">
        <f t="shared" si="108"/>
        <v>976</v>
      </c>
      <c r="B978" s="3">
        <f t="shared" si="109"/>
        <v>4374195.8342692098</v>
      </c>
      <c r="C978" s="3">
        <f t="shared" si="105"/>
        <v>34019.942656203697</v>
      </c>
      <c r="D978" s="5">
        <f t="shared" si="110"/>
        <v>544419.15180784662</v>
      </c>
      <c r="E978" s="3">
        <f t="shared" si="106"/>
        <v>34026.196987990414</v>
      </c>
      <c r="F978" s="3">
        <f t="shared" si="111"/>
        <v>5081385.0139229447</v>
      </c>
      <c r="G978" s="3">
        <f t="shared" si="107"/>
        <v>33875.900092819633</v>
      </c>
    </row>
    <row r="979" spans="1:7" x14ac:dyDescent="0.3">
      <c r="A979" s="12">
        <f t="shared" si="108"/>
        <v>977</v>
      </c>
      <c r="B979" s="3">
        <f t="shared" si="109"/>
        <v>4374051.7917058254</v>
      </c>
      <c r="C979" s="3">
        <f t="shared" si="105"/>
        <v>34018.431566184561</v>
      </c>
      <c r="D979" s="5">
        <f t="shared" si="110"/>
        <v>544412.89747605985</v>
      </c>
      <c r="E979" s="3">
        <f t="shared" si="106"/>
        <v>34025.806092253741</v>
      </c>
      <c r="F979" s="3">
        <f t="shared" si="111"/>
        <v>5081535.3108181152</v>
      </c>
      <c r="G979" s="3">
        <f t="shared" si="107"/>
        <v>33876.902072120771</v>
      </c>
    </row>
    <row r="980" spans="1:7" x14ac:dyDescent="0.3">
      <c r="A980" s="12">
        <f t="shared" si="108"/>
        <v>978</v>
      </c>
      <c r="B980" s="3">
        <f t="shared" si="109"/>
        <v>4373910.2622117614</v>
      </c>
      <c r="C980" s="3">
        <f t="shared" si="105"/>
        <v>34016.870051938917</v>
      </c>
      <c r="D980" s="5">
        <f t="shared" si="110"/>
        <v>544405.52294999058</v>
      </c>
      <c r="E980" s="3">
        <f t="shared" si="106"/>
        <v>34025.345184374411</v>
      </c>
      <c r="F980" s="3">
        <f t="shared" si="111"/>
        <v>5081684.2148382487</v>
      </c>
      <c r="G980" s="3">
        <f t="shared" si="107"/>
        <v>33877.894765588324</v>
      </c>
    </row>
    <row r="981" spans="1:7" x14ac:dyDescent="0.3">
      <c r="A981" s="12">
        <f t="shared" si="108"/>
        <v>979</v>
      </c>
      <c r="B981" s="3">
        <f t="shared" si="109"/>
        <v>4373771.2869254109</v>
      </c>
      <c r="C981" s="3">
        <f t="shared" si="105"/>
        <v>34015.259663305456</v>
      </c>
      <c r="D981" s="5">
        <f t="shared" si="110"/>
        <v>544397.04781755502</v>
      </c>
      <c r="E981" s="3">
        <f t="shared" si="106"/>
        <v>34024.815488597189</v>
      </c>
      <c r="F981" s="3">
        <f t="shared" si="111"/>
        <v>5081831.6652570348</v>
      </c>
      <c r="G981" s="3">
        <f t="shared" si="107"/>
        <v>33878.877768380233</v>
      </c>
    </row>
    <row r="982" spans="1:7" x14ac:dyDescent="0.3">
      <c r="A982" s="12">
        <f t="shared" si="108"/>
        <v>980</v>
      </c>
      <c r="B982" s="3">
        <f t="shared" si="109"/>
        <v>4373634.9050304862</v>
      </c>
      <c r="C982" s="3">
        <f t="shared" si="105"/>
        <v>34013.601954848098</v>
      </c>
      <c r="D982" s="5">
        <f t="shared" si="110"/>
        <v>544387.49199226324</v>
      </c>
      <c r="E982" s="3">
        <f t="shared" si="106"/>
        <v>34024.218249516452</v>
      </c>
      <c r="F982" s="3">
        <f t="shared" si="111"/>
        <v>5081977.6029772516</v>
      </c>
      <c r="G982" s="3">
        <f t="shared" si="107"/>
        <v>33879.850686515012</v>
      </c>
    </row>
    <row r="983" spans="1:7" x14ac:dyDescent="0.3">
      <c r="A983" s="12">
        <f t="shared" si="108"/>
        <v>981</v>
      </c>
      <c r="B983" s="3">
        <f t="shared" si="109"/>
        <v>4373501.1537621524</v>
      </c>
      <c r="C983" s="3">
        <f t="shared" si="105"/>
        <v>34011.898484926664</v>
      </c>
      <c r="D983" s="5">
        <f t="shared" si="110"/>
        <v>544376.87569759483</v>
      </c>
      <c r="E983" s="3">
        <f t="shared" si="106"/>
        <v>34023.554731099677</v>
      </c>
      <c r="F983" s="3">
        <f t="shared" si="111"/>
        <v>5082121.9705402534</v>
      </c>
      <c r="G983" s="3">
        <f t="shared" si="107"/>
        <v>33880.813136935023</v>
      </c>
    </row>
    <row r="984" spans="1:7" x14ac:dyDescent="0.3">
      <c r="A984" s="12">
        <f t="shared" si="108"/>
        <v>982</v>
      </c>
      <c r="B984" s="3">
        <f t="shared" si="109"/>
        <v>4373370.068414161</v>
      </c>
      <c r="C984" s="3">
        <f t="shared" si="105"/>
        <v>34010.150814779343</v>
      </c>
      <c r="D984" s="5">
        <f t="shared" si="110"/>
        <v>544365.21945142176</v>
      </c>
      <c r="E984" s="3">
        <f t="shared" si="106"/>
        <v>34022.82621571386</v>
      </c>
      <c r="F984" s="3">
        <f t="shared" si="111"/>
        <v>5082264.7121344181</v>
      </c>
      <c r="G984" s="3">
        <f t="shared" si="107"/>
        <v>33881.764747562789</v>
      </c>
    </row>
    <row r="985" spans="1:7" x14ac:dyDescent="0.3">
      <c r="A985" s="12">
        <f t="shared" si="108"/>
        <v>983</v>
      </c>
      <c r="B985" s="3">
        <f t="shared" si="109"/>
        <v>4373241.6823469447</v>
      </c>
      <c r="C985" s="3">
        <f t="shared" si="105"/>
        <v>34008.360507617028</v>
      </c>
      <c r="D985" s="5">
        <f t="shared" si="110"/>
        <v>544352.54405048722</v>
      </c>
      <c r="E985" s="3">
        <f t="shared" si="106"/>
        <v>34022.034003155452</v>
      </c>
      <c r="F985" s="3">
        <f t="shared" si="111"/>
        <v>5082405.7736025695</v>
      </c>
      <c r="G985" s="3">
        <f t="shared" si="107"/>
        <v>33882.705157350465</v>
      </c>
    </row>
    <row r="986" spans="1:7" x14ac:dyDescent="0.3">
      <c r="A986" s="12">
        <f t="shared" si="108"/>
        <v>984</v>
      </c>
      <c r="B986" s="3">
        <f t="shared" si="109"/>
        <v>4373116.0269966787</v>
      </c>
      <c r="C986" s="3">
        <f t="shared" si="105"/>
        <v>34006.529127730246</v>
      </c>
      <c r="D986" s="5">
        <f t="shared" si="110"/>
        <v>544338.87055494881</v>
      </c>
      <c r="E986" s="3">
        <f t="shared" si="106"/>
        <v>34021.1794096843</v>
      </c>
      <c r="F986" s="3">
        <f t="shared" si="111"/>
        <v>5082545.102448374</v>
      </c>
      <c r="G986" s="3">
        <f t="shared" si="107"/>
        <v>33883.634016322496</v>
      </c>
    </row>
    <row r="987" spans="1:7" x14ac:dyDescent="0.3">
      <c r="A987" s="12">
        <f t="shared" si="108"/>
        <v>985</v>
      </c>
      <c r="B987" s="3">
        <f t="shared" si="109"/>
        <v>4372993.1318852715</v>
      </c>
      <c r="C987" s="3">
        <f t="shared" si="105"/>
        <v>34004.65823960874</v>
      </c>
      <c r="D987" s="5">
        <f t="shared" si="110"/>
        <v>544324.22027299472</v>
      </c>
      <c r="E987" s="3">
        <f t="shared" si="106"/>
        <v>34020.26376706217</v>
      </c>
      <c r="F987" s="3">
        <f t="shared" si="111"/>
        <v>5082682.6478417357</v>
      </c>
      <c r="G987" s="3">
        <f t="shared" si="107"/>
        <v>33884.550985611575</v>
      </c>
    </row>
    <row r="988" spans="1:7" x14ac:dyDescent="0.3">
      <c r="A988" s="12">
        <f t="shared" si="108"/>
        <v>986</v>
      </c>
      <c r="B988" s="3">
        <f t="shared" si="109"/>
        <v>4372873.0246312749</v>
      </c>
      <c r="C988" s="3">
        <f t="shared" si="105"/>
        <v>34002.749407074203</v>
      </c>
      <c r="D988" s="5">
        <f t="shared" si="110"/>
        <v>544308.61474554124</v>
      </c>
      <c r="E988" s="3">
        <f t="shared" si="106"/>
        <v>34019.288421596328</v>
      </c>
      <c r="F988" s="3">
        <f t="shared" si="111"/>
        <v>5082818.3606231855</v>
      </c>
      <c r="G988" s="3">
        <f t="shared" si="107"/>
        <v>33885.455737487908</v>
      </c>
    </row>
    <row r="989" spans="1:7" x14ac:dyDescent="0.3">
      <c r="A989" s="12">
        <f t="shared" si="108"/>
        <v>987</v>
      </c>
      <c r="B989" s="3">
        <f t="shared" si="109"/>
        <v>4372755.7309616888</v>
      </c>
      <c r="C989" s="3">
        <f t="shared" si="105"/>
        <v>34000.804192426389</v>
      </c>
      <c r="D989" s="5">
        <f t="shared" si="110"/>
        <v>544292.07573101914</v>
      </c>
      <c r="E989" s="3">
        <f t="shared" si="106"/>
        <v>34018.254733188696</v>
      </c>
      <c r="F989" s="3">
        <f t="shared" si="111"/>
        <v>5082952.1933072936</v>
      </c>
      <c r="G989" s="3">
        <f t="shared" si="107"/>
        <v>33886.347955381956</v>
      </c>
    </row>
    <row r="990" spans="1:7" x14ac:dyDescent="0.3">
      <c r="A990" s="12">
        <f t="shared" si="108"/>
        <v>988</v>
      </c>
      <c r="B990" s="3">
        <f t="shared" si="109"/>
        <v>4372641.2747246437</v>
      </c>
      <c r="C990" s="3">
        <f t="shared" si="105"/>
        <v>33998.824155602895</v>
      </c>
      <c r="D990" s="5">
        <f t="shared" si="110"/>
        <v>544274.62519025686</v>
      </c>
      <c r="E990" s="3">
        <f t="shared" si="106"/>
        <v>34017.164074391054</v>
      </c>
      <c r="F990" s="3">
        <f t="shared" si="111"/>
        <v>5083084.1000851011</v>
      </c>
      <c r="G990" s="3">
        <f t="shared" si="107"/>
        <v>33887.227333900679</v>
      </c>
    </row>
    <row r="991" spans="1:7" x14ac:dyDescent="0.3">
      <c r="A991" s="12">
        <f t="shared" si="108"/>
        <v>989</v>
      </c>
      <c r="B991" s="3">
        <f t="shared" si="109"/>
        <v>4372529.6779029416</v>
      </c>
      <c r="C991" s="3">
        <f t="shared" si="105"/>
        <v>33996.810853352945</v>
      </c>
      <c r="D991" s="5">
        <f t="shared" si="110"/>
        <v>544256.28527146869</v>
      </c>
      <c r="E991" s="3">
        <f t="shared" si="106"/>
        <v>34016.017829466793</v>
      </c>
      <c r="F991" s="3">
        <f t="shared" si="111"/>
        <v>5083214.0368255917</v>
      </c>
      <c r="G991" s="3">
        <f t="shared" si="107"/>
        <v>33888.093578837281</v>
      </c>
    </row>
    <row r="992" spans="1:7" x14ac:dyDescent="0.3">
      <c r="A992" s="12">
        <f t="shared" si="108"/>
        <v>990</v>
      </c>
      <c r="B992" s="3">
        <f t="shared" si="109"/>
        <v>4372420.9606284257</v>
      </c>
      <c r="C992" s="3">
        <f t="shared" si="105"/>
        <v>33994.765838425468</v>
      </c>
      <c r="D992" s="5">
        <f t="shared" si="110"/>
        <v>544237.07829535485</v>
      </c>
      <c r="E992" s="3">
        <f t="shared" si="106"/>
        <v>34014.817393459678</v>
      </c>
      <c r="F992" s="3">
        <f t="shared" si="111"/>
        <v>5083341.9610762214</v>
      </c>
      <c r="G992" s="3">
        <f t="shared" si="107"/>
        <v>33888.946407174815</v>
      </c>
    </row>
    <row r="993" spans="1:7" x14ac:dyDescent="0.3">
      <c r="A993" s="12">
        <f t="shared" si="108"/>
        <v>991</v>
      </c>
      <c r="B993" s="3">
        <f t="shared" si="109"/>
        <v>4372315.1411971748</v>
      </c>
      <c r="C993" s="3">
        <f t="shared" si="105"/>
        <v>33992.690658771586</v>
      </c>
      <c r="D993" s="5">
        <f t="shared" si="110"/>
        <v>544217.02674032061</v>
      </c>
      <c r="E993" s="3">
        <f t="shared" si="106"/>
        <v>34013.564171270038</v>
      </c>
      <c r="F993" s="3">
        <f t="shared" si="111"/>
        <v>5083467.8320625061</v>
      </c>
      <c r="G993" s="3">
        <f t="shared" si="107"/>
        <v>33889.785547083375</v>
      </c>
    </row>
    <row r="994" spans="1:7" x14ac:dyDescent="0.3">
      <c r="A994" s="12">
        <f t="shared" si="108"/>
        <v>992</v>
      </c>
      <c r="B994" s="3">
        <f t="shared" si="109"/>
        <v>4372212.2360854866</v>
      </c>
      <c r="C994" s="3">
        <f t="shared" si="105"/>
        <v>33990.586856761947</v>
      </c>
      <c r="D994" s="5">
        <f t="shared" si="110"/>
        <v>544196.15322782216</v>
      </c>
      <c r="E994" s="3">
        <f t="shared" si="106"/>
        <v>34012.259576738885</v>
      </c>
      <c r="F994" s="3">
        <f t="shared" si="111"/>
        <v>5083591.6106866933</v>
      </c>
      <c r="G994" s="3">
        <f t="shared" si="107"/>
        <v>33890.610737911295</v>
      </c>
    </row>
    <row r="995" spans="1:7" x14ac:dyDescent="0.3">
      <c r="A995" s="12">
        <f t="shared" si="108"/>
        <v>993</v>
      </c>
      <c r="B995" s="3">
        <f t="shared" si="109"/>
        <v>4372112.2599666361</v>
      </c>
      <c r="C995" s="3">
        <f t="shared" si="105"/>
        <v>33988.455968418937</v>
      </c>
      <c r="D995" s="5">
        <f t="shared" si="110"/>
        <v>544174.48050784529</v>
      </c>
      <c r="E995" s="3">
        <f t="shared" si="106"/>
        <v>34010.905031740331</v>
      </c>
      <c r="F995" s="3">
        <f t="shared" si="111"/>
        <v>5083713.2595255207</v>
      </c>
      <c r="G995" s="3">
        <f t="shared" si="107"/>
        <v>33891.421730170143</v>
      </c>
    </row>
    <row r="996" spans="1:7" x14ac:dyDescent="0.3">
      <c r="A996" s="12">
        <f t="shared" si="108"/>
        <v>994</v>
      </c>
      <c r="B996" s="3">
        <f t="shared" si="109"/>
        <v>4372015.225728387</v>
      </c>
      <c r="C996" s="3">
        <f t="shared" si="105"/>
        <v>33986.299522664151</v>
      </c>
      <c r="D996" s="5">
        <f t="shared" si="110"/>
        <v>544152.03144452395</v>
      </c>
      <c r="E996" s="3">
        <f t="shared" si="106"/>
        <v>34009.501965282747</v>
      </c>
      <c r="F996" s="3">
        <f t="shared" si="111"/>
        <v>5083832.7428270914</v>
      </c>
      <c r="G996" s="3">
        <f t="shared" si="107"/>
        <v>33892.218285513947</v>
      </c>
    </row>
    <row r="997" spans="1:7" x14ac:dyDescent="0.3">
      <c r="A997" s="12">
        <f t="shared" si="108"/>
        <v>995</v>
      </c>
      <c r="B997" s="3">
        <f t="shared" si="109"/>
        <v>4371921.1444912367</v>
      </c>
      <c r="C997" s="3">
        <f t="shared" si="105"/>
        <v>33984.119040581238</v>
      </c>
      <c r="D997" s="5">
        <f t="shared" si="110"/>
        <v>544128.8290019054</v>
      </c>
      <c r="E997" s="3">
        <f t="shared" si="106"/>
        <v>34008.051812619087</v>
      </c>
      <c r="F997" s="3">
        <f t="shared" si="111"/>
        <v>5083950.0265068598</v>
      </c>
      <c r="G997" s="3">
        <f t="shared" si="107"/>
        <v>33893.000176712398</v>
      </c>
    </row>
    <row r="998" spans="1:7" x14ac:dyDescent="0.3">
      <c r="A998" s="12">
        <f t="shared" si="108"/>
        <v>996</v>
      </c>
      <c r="B998" s="3">
        <f t="shared" si="109"/>
        <v>4371830.0256273672</v>
      </c>
      <c r="C998" s="3">
        <f t="shared" si="105"/>
        <v>33981.916034694259</v>
      </c>
      <c r="D998" s="5">
        <f t="shared" si="110"/>
        <v>544104.89622986759</v>
      </c>
      <c r="E998" s="3">
        <f t="shared" si="106"/>
        <v>34006.556014366724</v>
      </c>
      <c r="F998" s="3">
        <f t="shared" si="111"/>
        <v>5084065.0781427668</v>
      </c>
      <c r="G998" s="3">
        <f t="shared" si="107"/>
        <v>33893.767187618447</v>
      </c>
    </row>
    <row r="999" spans="1:7" x14ac:dyDescent="0.3">
      <c r="A999" s="12">
        <f t="shared" si="108"/>
        <v>997</v>
      </c>
      <c r="B999" s="3">
        <f t="shared" si="109"/>
        <v>4371741.876780292</v>
      </c>
      <c r="C999" s="3">
        <f t="shared" si="105"/>
        <v>33979.692008261853</v>
      </c>
      <c r="D999" s="5">
        <f t="shared" si="110"/>
        <v>544080.25625019509</v>
      </c>
      <c r="E999" s="3">
        <f t="shared" si="106"/>
        <v>34005.016015637193</v>
      </c>
      <c r="F999" s="3">
        <f t="shared" si="111"/>
        <v>5084177.8669695146</v>
      </c>
      <c r="G999" s="3">
        <f t="shared" si="107"/>
        <v>33894.519113130096</v>
      </c>
    </row>
    <row r="1000" spans="1:7" x14ac:dyDescent="0.3">
      <c r="A1000" s="12">
        <f t="shared" si="108"/>
        <v>998</v>
      </c>
      <c r="B1000" s="3">
        <f t="shared" si="109"/>
        <v>4371656.7038851604</v>
      </c>
      <c r="C1000" s="3">
        <f t="shared" si="105"/>
        <v>33977.448454587277</v>
      </c>
      <c r="D1000" s="5">
        <f t="shared" si="110"/>
        <v>544054.93224281969</v>
      </c>
      <c r="E1000" s="3">
        <f t="shared" si="106"/>
        <v>34003.433265176231</v>
      </c>
      <c r="F1000" s="3">
        <f t="shared" si="111"/>
        <v>5084288.3638720214</v>
      </c>
      <c r="G1000" s="3">
        <f t="shared" si="107"/>
        <v>33895.255759146814</v>
      </c>
    </row>
    <row r="1001" spans="1:7" x14ac:dyDescent="0.3">
      <c r="A1001" s="12">
        <f t="shared" si="108"/>
        <v>999</v>
      </c>
      <c r="B1001" s="3">
        <f t="shared" si="109"/>
        <v>4371574.5111897197</v>
      </c>
      <c r="C1001" s="3">
        <f t="shared" si="105"/>
        <v>33975.186856344451</v>
      </c>
      <c r="D1001" s="5">
        <f t="shared" si="110"/>
        <v>544028.94743223069</v>
      </c>
      <c r="E1001" s="3">
        <f t="shared" si="106"/>
        <v>34001.809214514418</v>
      </c>
      <c r="F1001" s="3">
        <f t="shared" si="111"/>
        <v>5084396.541378051</v>
      </c>
      <c r="G1001" s="3">
        <f t="shared" si="107"/>
        <v>33895.976942520341</v>
      </c>
    </row>
    <row r="1002" spans="1:7" x14ac:dyDescent="0.3">
      <c r="A1002" s="12">
        <f t="shared" si="108"/>
        <v>1000</v>
      </c>
      <c r="B1002" s="3">
        <f t="shared" si="109"/>
        <v>4371495.3012758959</v>
      </c>
      <c r="C1002" s="3">
        <f t="shared" si="105"/>
        <v>33972.908684920272</v>
      </c>
      <c r="D1002" s="5">
        <f t="shared" si="110"/>
        <v>544002.3250740607</v>
      </c>
      <c r="E1002" s="3">
        <f t="shared" si="106"/>
        <v>34000.145317128794</v>
      </c>
      <c r="F1002" s="3">
        <f t="shared" si="111"/>
        <v>5084502.3736500451</v>
      </c>
      <c r="G1002" s="3">
        <f t="shared" si="107"/>
        <v>33896.682491000305</v>
      </c>
    </row>
    <row r="1003" spans="1:7" x14ac:dyDescent="0.3">
      <c r="A1003" s="12">
        <f t="shared" si="108"/>
        <v>1001</v>
      </c>
      <c r="B1003" s="3">
        <f t="shared" si="109"/>
        <v>4371419.0750819761</v>
      </c>
      <c r="C1003" s="3">
        <f t="shared" si="105"/>
        <v>33970.615399773102</v>
      </c>
      <c r="D1003" s="5">
        <f t="shared" si="110"/>
        <v>543975.08844185213</v>
      </c>
      <c r="E1003" s="3">
        <f t="shared" si="106"/>
        <v>33998.443027615758</v>
      </c>
      <c r="F1003" s="3">
        <f t="shared" si="111"/>
        <v>5084605.8364761733</v>
      </c>
      <c r="G1003" s="3">
        <f t="shared" si="107"/>
        <v>33897.37224317449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3"/>
  <sheetViews>
    <sheetView workbookViewId="0">
      <selection activeCell="J24" sqref="J24"/>
    </sheetView>
  </sheetViews>
  <sheetFormatPr defaultRowHeight="14.4" x14ac:dyDescent="0.3"/>
  <cols>
    <col min="1" max="1" width="5" style="1" customWidth="1"/>
    <col min="2" max="2" width="7.88671875" customWidth="1"/>
    <col min="3" max="3" width="10.33203125" customWidth="1"/>
    <col min="4" max="4" width="5.88671875" style="6" customWidth="1"/>
    <col min="5" max="5" width="7.109375" style="37" customWidth="1"/>
    <col min="6" max="6" width="6.44140625" customWidth="1"/>
    <col min="7" max="7" width="7.109375" customWidth="1"/>
    <col min="8" max="8" width="2" style="7" customWidth="1"/>
    <col min="9" max="9" width="6.44140625" customWidth="1"/>
    <col min="10" max="10" width="9.6640625" customWidth="1"/>
  </cols>
  <sheetData>
    <row r="1" spans="1:16" s="2" customFormat="1" x14ac:dyDescent="0.3">
      <c r="A1" s="4" t="s">
        <v>0</v>
      </c>
      <c r="B1" s="4" t="s">
        <v>1</v>
      </c>
      <c r="C1" s="4" t="s">
        <v>13</v>
      </c>
      <c r="D1" s="4" t="s">
        <v>3</v>
      </c>
      <c r="E1" s="35" t="s">
        <v>14</v>
      </c>
      <c r="F1" s="4" t="s">
        <v>2</v>
      </c>
      <c r="G1" s="4" t="s">
        <v>15</v>
      </c>
      <c r="H1" s="8"/>
      <c r="I1" s="13" t="s">
        <v>5</v>
      </c>
      <c r="J1" s="14">
        <v>1</v>
      </c>
      <c r="K1" s="55"/>
      <c r="L1" s="54"/>
      <c r="M1" s="55"/>
      <c r="N1" s="54"/>
      <c r="O1" s="55"/>
      <c r="P1" s="55"/>
    </row>
    <row r="2" spans="1:16" x14ac:dyDescent="0.3">
      <c r="A2" s="46">
        <v>0</v>
      </c>
      <c r="B2" s="47">
        <f>_N-_Io</f>
        <v>9999000</v>
      </c>
      <c r="C2" s="38">
        <f t="shared" ref="C2:C65" si="0">_b*B2*D2/_N*_dt</f>
        <v>166.65</v>
      </c>
      <c r="D2" s="5">
        <f>_Io</f>
        <v>1000</v>
      </c>
      <c r="E2" s="39">
        <f t="shared" ref="E2:E65" si="1">IF(A2&lt;_T1,0,INDEX($C$2:$C$1003,ROW()-_T1))</f>
        <v>0</v>
      </c>
      <c r="F2" s="3">
        <v>0</v>
      </c>
      <c r="G2" s="39">
        <f t="shared" ref="G2:G65" si="2">IF(A2&lt;_T2,0,INDEX($E$2:$E$1003,ROW()-_T2))</f>
        <v>0</v>
      </c>
      <c r="I2" s="9" t="s">
        <v>4</v>
      </c>
      <c r="J2" s="15">
        <f>10^7</f>
        <v>10000000</v>
      </c>
    </row>
    <row r="3" spans="1:16" x14ac:dyDescent="0.3">
      <c r="A3" s="46">
        <f t="shared" ref="A3:A66" si="3">A2+_dt</f>
        <v>1</v>
      </c>
      <c r="B3" s="47">
        <f>B2-C2+G2</f>
        <v>9998833.3499999996</v>
      </c>
      <c r="C3" s="47">
        <f t="shared" si="0"/>
        <v>194.41898212962502</v>
      </c>
      <c r="D3" s="48">
        <f>D2-E2+C2</f>
        <v>1166.6500000000001</v>
      </c>
      <c r="E3" s="49">
        <f t="shared" si="1"/>
        <v>0</v>
      </c>
      <c r="F3" s="47">
        <f>F2+E2-G2</f>
        <v>0</v>
      </c>
      <c r="G3" s="49">
        <f t="shared" si="2"/>
        <v>0</v>
      </c>
      <c r="I3" s="10" t="s">
        <v>8</v>
      </c>
      <c r="J3" s="11">
        <f>1/6</f>
        <v>0.16666666666666666</v>
      </c>
    </row>
    <row r="4" spans="1:16" ht="15.6" x14ac:dyDescent="0.35">
      <c r="A4" s="46">
        <f t="shared" si="3"/>
        <v>2</v>
      </c>
      <c r="B4" s="47">
        <f t="shared" ref="B4:B67" si="4">B3-C3+G3</f>
        <v>9998638.9310178701</v>
      </c>
      <c r="C4" s="47">
        <f t="shared" si="0"/>
        <v>226.81395520870223</v>
      </c>
      <c r="D4" s="48">
        <f t="shared" ref="D4:D67" si="5">D3-E3+C3</f>
        <v>1361.0689821296251</v>
      </c>
      <c r="E4" s="49">
        <f t="shared" si="1"/>
        <v>0</v>
      </c>
      <c r="F4" s="47">
        <f t="shared" ref="F4:F67" si="6">F3+E3-G3</f>
        <v>0</v>
      </c>
      <c r="G4" s="49">
        <f t="shared" si="2"/>
        <v>0</v>
      </c>
      <c r="I4" s="44" t="s">
        <v>16</v>
      </c>
      <c r="J4" s="24">
        <f>15</f>
        <v>15</v>
      </c>
    </row>
    <row r="5" spans="1:16" ht="15.6" x14ac:dyDescent="0.35">
      <c r="A5" s="46">
        <f t="shared" si="3"/>
        <v>3</v>
      </c>
      <c r="B5" s="47">
        <f t="shared" si="4"/>
        <v>9998412.1170626618</v>
      </c>
      <c r="C5" s="47">
        <f t="shared" si="0"/>
        <v>264.60513335267638</v>
      </c>
      <c r="D5" s="48">
        <f t="shared" si="5"/>
        <v>1587.8829373383273</v>
      </c>
      <c r="E5" s="49">
        <f t="shared" si="1"/>
        <v>0</v>
      </c>
      <c r="F5" s="47">
        <f t="shared" si="6"/>
        <v>0</v>
      </c>
      <c r="G5" s="49">
        <f t="shared" si="2"/>
        <v>0</v>
      </c>
      <c r="I5" s="44" t="s">
        <v>17</v>
      </c>
      <c r="J5" s="24">
        <f>150</f>
        <v>150</v>
      </c>
    </row>
    <row r="6" spans="1:16" ht="15.6" x14ac:dyDescent="0.35">
      <c r="A6" s="46">
        <f t="shared" si="3"/>
        <v>4</v>
      </c>
      <c r="B6" s="47">
        <f t="shared" si="4"/>
        <v>9998147.511929309</v>
      </c>
      <c r="C6" s="47">
        <f t="shared" si="0"/>
        <v>308.69081658096638</v>
      </c>
      <c r="D6" s="48">
        <f t="shared" si="5"/>
        <v>1852.4880706910037</v>
      </c>
      <c r="E6" s="49">
        <f t="shared" si="1"/>
        <v>0</v>
      </c>
      <c r="F6" s="47">
        <f t="shared" si="6"/>
        <v>0</v>
      </c>
      <c r="G6" s="49">
        <f t="shared" si="2"/>
        <v>0</v>
      </c>
      <c r="I6" s="42" t="s">
        <v>10</v>
      </c>
      <c r="J6" s="43">
        <v>1000</v>
      </c>
    </row>
    <row r="7" spans="1:16" x14ac:dyDescent="0.3">
      <c r="A7" s="46">
        <f t="shared" si="3"/>
        <v>5</v>
      </c>
      <c r="B7" s="47">
        <f t="shared" si="4"/>
        <v>9997838.8211127277</v>
      </c>
      <c r="C7" s="47">
        <f t="shared" si="0"/>
        <v>360.1186363089484</v>
      </c>
      <c r="D7" s="48">
        <f t="shared" si="5"/>
        <v>2161.1788872719699</v>
      </c>
      <c r="E7" s="49">
        <f t="shared" si="1"/>
        <v>0</v>
      </c>
      <c r="F7" s="47">
        <f t="shared" si="6"/>
        <v>0</v>
      </c>
      <c r="G7" s="49">
        <f t="shared" si="2"/>
        <v>0</v>
      </c>
      <c r="I7" s="50" t="s">
        <v>24</v>
      </c>
      <c r="J7" s="28">
        <f>_Tinf</f>
        <v>15</v>
      </c>
    </row>
    <row r="8" spans="1:16" x14ac:dyDescent="0.3">
      <c r="A8" s="46">
        <f t="shared" si="3"/>
        <v>6</v>
      </c>
      <c r="B8" s="47">
        <f t="shared" si="4"/>
        <v>9997478.7024764195</v>
      </c>
      <c r="C8" s="47">
        <f t="shared" si="0"/>
        <v>420.11030491011275</v>
      </c>
      <c r="D8" s="48">
        <f t="shared" si="5"/>
        <v>2521.2975235809181</v>
      </c>
      <c r="E8" s="49">
        <f t="shared" si="1"/>
        <v>0</v>
      </c>
      <c r="F8" s="47">
        <f t="shared" si="6"/>
        <v>0</v>
      </c>
      <c r="G8" s="49">
        <f t="shared" si="2"/>
        <v>0</v>
      </c>
      <c r="I8" s="50" t="s">
        <v>25</v>
      </c>
      <c r="J8" s="28">
        <f>_Timm+_Tinf</f>
        <v>165</v>
      </c>
    </row>
    <row r="9" spans="1:16" ht="15.6" x14ac:dyDescent="0.35">
      <c r="A9" s="46">
        <f t="shared" si="3"/>
        <v>7</v>
      </c>
      <c r="B9" s="47">
        <f t="shared" si="4"/>
        <v>9997058.5921715088</v>
      </c>
      <c r="C9" s="47">
        <f t="shared" si="0"/>
        <v>490.09044008161334</v>
      </c>
      <c r="D9" s="48">
        <f t="shared" si="5"/>
        <v>2941.4078284910311</v>
      </c>
      <c r="E9" s="49">
        <f t="shared" si="1"/>
        <v>0</v>
      </c>
      <c r="F9" s="47">
        <f t="shared" si="6"/>
        <v>0</v>
      </c>
      <c r="G9" s="49">
        <f t="shared" si="2"/>
        <v>0</v>
      </c>
      <c r="I9" s="45" t="s">
        <v>20</v>
      </c>
      <c r="J9" s="29">
        <f>_b/_g</f>
        <v>2.5</v>
      </c>
    </row>
    <row r="10" spans="1:16" x14ac:dyDescent="0.3">
      <c r="A10" s="46">
        <f t="shared" si="3"/>
        <v>8</v>
      </c>
      <c r="B10" s="47">
        <f t="shared" si="4"/>
        <v>9996568.5017314274</v>
      </c>
      <c r="C10" s="47">
        <f t="shared" si="0"/>
        <v>571.7201250893205</v>
      </c>
      <c r="D10" s="48">
        <f t="shared" si="5"/>
        <v>3431.4982685726445</v>
      </c>
      <c r="E10" s="49">
        <f t="shared" si="1"/>
        <v>0</v>
      </c>
      <c r="F10" s="47">
        <f t="shared" si="6"/>
        <v>0</v>
      </c>
      <c r="G10" s="49">
        <f t="shared" si="2"/>
        <v>0</v>
      </c>
      <c r="I10" s="27" t="s">
        <v>18</v>
      </c>
      <c r="J10" s="28">
        <f>1/J4</f>
        <v>6.6666666666666666E-2</v>
      </c>
    </row>
    <row r="11" spans="1:16" x14ac:dyDescent="0.3">
      <c r="A11" s="46">
        <f t="shared" si="3"/>
        <v>9</v>
      </c>
      <c r="B11" s="47">
        <f t="shared" si="4"/>
        <v>9995996.7816063389</v>
      </c>
      <c r="C11" s="47">
        <f t="shared" si="0"/>
        <v>666.93596965187169</v>
      </c>
      <c r="D11" s="48">
        <f t="shared" si="5"/>
        <v>4003.2183936619649</v>
      </c>
      <c r="E11" s="49">
        <f t="shared" si="1"/>
        <v>0</v>
      </c>
      <c r="F11" s="47">
        <f t="shared" si="6"/>
        <v>0</v>
      </c>
      <c r="G11" s="49">
        <f t="shared" si="2"/>
        <v>0</v>
      </c>
      <c r="I11" s="40" t="s">
        <v>19</v>
      </c>
      <c r="J11" s="41">
        <f>1/J5</f>
        <v>6.6666666666666671E-3</v>
      </c>
    </row>
    <row r="12" spans="1:16" x14ac:dyDescent="0.3">
      <c r="A12" s="46">
        <f t="shared" si="3"/>
        <v>10</v>
      </c>
      <c r="B12" s="47">
        <f t="shared" si="4"/>
        <v>9995329.8456366863</v>
      </c>
      <c r="C12" s="47">
        <f t="shared" si="0"/>
        <v>777.99555485601968</v>
      </c>
      <c r="D12" s="48">
        <f t="shared" si="5"/>
        <v>4670.1543633138363</v>
      </c>
      <c r="E12" s="49">
        <f t="shared" si="1"/>
        <v>0</v>
      </c>
      <c r="F12" s="47">
        <f t="shared" si="6"/>
        <v>0</v>
      </c>
      <c r="G12" s="49">
        <f t="shared" si="2"/>
        <v>0</v>
      </c>
    </row>
    <row r="13" spans="1:16" x14ac:dyDescent="0.3">
      <c r="A13" s="46">
        <f t="shared" si="3"/>
        <v>11</v>
      </c>
      <c r="B13" s="47">
        <f t="shared" si="4"/>
        <v>9994551.8500818312</v>
      </c>
      <c r="C13" s="47">
        <f t="shared" si="0"/>
        <v>907.53028073612859</v>
      </c>
      <c r="D13" s="48">
        <f t="shared" si="5"/>
        <v>5448.1499181698564</v>
      </c>
      <c r="E13" s="49">
        <f t="shared" si="1"/>
        <v>0</v>
      </c>
      <c r="F13" s="47">
        <f t="shared" si="6"/>
        <v>0</v>
      </c>
      <c r="G13" s="49">
        <f t="shared" si="2"/>
        <v>0</v>
      </c>
    </row>
    <row r="14" spans="1:16" x14ac:dyDescent="0.3">
      <c r="A14" s="46">
        <f t="shared" si="3"/>
        <v>12</v>
      </c>
      <c r="B14" s="47">
        <f t="shared" si="4"/>
        <v>9993644.3198010959</v>
      </c>
      <c r="C14" s="47">
        <f t="shared" si="0"/>
        <v>1058.6067886378182</v>
      </c>
      <c r="D14" s="48">
        <f t="shared" si="5"/>
        <v>6355.680198905985</v>
      </c>
      <c r="E14" s="49">
        <f t="shared" si="1"/>
        <v>0</v>
      </c>
      <c r="F14" s="47">
        <f t="shared" si="6"/>
        <v>0</v>
      </c>
      <c r="G14" s="49">
        <f t="shared" si="2"/>
        <v>0</v>
      </c>
    </row>
    <row r="15" spans="1:16" x14ac:dyDescent="0.3">
      <c r="A15" s="46">
        <f t="shared" si="3"/>
        <v>13</v>
      </c>
      <c r="B15" s="47">
        <f t="shared" si="4"/>
        <v>9992585.7130124588</v>
      </c>
      <c r="C15" s="47">
        <f t="shared" si="0"/>
        <v>1234.7983037317399</v>
      </c>
      <c r="D15" s="48">
        <f t="shared" si="5"/>
        <v>7414.2869875438028</v>
      </c>
      <c r="E15" s="49">
        <f t="shared" si="1"/>
        <v>0</v>
      </c>
      <c r="F15" s="47">
        <f t="shared" si="6"/>
        <v>0</v>
      </c>
      <c r="G15" s="49">
        <f t="shared" si="2"/>
        <v>0</v>
      </c>
    </row>
    <row r="16" spans="1:16" x14ac:dyDescent="0.3">
      <c r="A16" s="46">
        <f t="shared" si="3"/>
        <v>14</v>
      </c>
      <c r="B16" s="47">
        <f t="shared" si="4"/>
        <v>9991350.9147087261</v>
      </c>
      <c r="C16" s="47">
        <f t="shared" si="0"/>
        <v>1440.2674372729948</v>
      </c>
      <c r="D16" s="48">
        <f t="shared" si="5"/>
        <v>8649.0852912755436</v>
      </c>
      <c r="E16" s="49">
        <f t="shared" si="1"/>
        <v>0</v>
      </c>
      <c r="F16" s="47">
        <f t="shared" si="6"/>
        <v>0</v>
      </c>
      <c r="G16" s="49">
        <f t="shared" si="2"/>
        <v>0</v>
      </c>
    </row>
    <row r="17" spans="1:7" x14ac:dyDescent="0.3">
      <c r="A17" s="46">
        <f t="shared" si="3"/>
        <v>15</v>
      </c>
      <c r="B17" s="47">
        <f t="shared" si="4"/>
        <v>9989910.6472714525</v>
      </c>
      <c r="C17" s="47">
        <f t="shared" si="0"/>
        <v>1679.8622041167384</v>
      </c>
      <c r="D17" s="48">
        <f t="shared" si="5"/>
        <v>10089.352728548538</v>
      </c>
      <c r="E17" s="49">
        <f t="shared" si="1"/>
        <v>194.41898212962502</v>
      </c>
      <c r="F17" s="47">
        <f t="shared" si="6"/>
        <v>0</v>
      </c>
      <c r="G17" s="49">
        <f t="shared" si="2"/>
        <v>0</v>
      </c>
    </row>
    <row r="18" spans="1:7" x14ac:dyDescent="0.3">
      <c r="A18" s="46">
        <f t="shared" si="3"/>
        <v>16</v>
      </c>
      <c r="B18" s="47">
        <f t="shared" si="4"/>
        <v>9988230.7850673366</v>
      </c>
      <c r="C18" s="47">
        <f t="shared" si="0"/>
        <v>1926.8622207335488</v>
      </c>
      <c r="D18" s="48">
        <f t="shared" si="5"/>
        <v>11574.79595053565</v>
      </c>
      <c r="E18" s="49">
        <f t="shared" si="1"/>
        <v>226.81395520870223</v>
      </c>
      <c r="F18" s="47">
        <f t="shared" si="6"/>
        <v>194.41898212962502</v>
      </c>
      <c r="G18" s="49">
        <f t="shared" si="2"/>
        <v>0</v>
      </c>
    </row>
    <row r="19" spans="1:7" x14ac:dyDescent="0.3">
      <c r="A19" s="46">
        <f t="shared" si="3"/>
        <v>17</v>
      </c>
      <c r="B19" s="47">
        <f t="shared" si="4"/>
        <v>9986303.9228466023</v>
      </c>
      <c r="C19" s="47">
        <f t="shared" si="0"/>
        <v>2209.4438145003742</v>
      </c>
      <c r="D19" s="48">
        <f t="shared" si="5"/>
        <v>13274.844216060497</v>
      </c>
      <c r="E19" s="49">
        <f t="shared" si="1"/>
        <v>264.60513335267638</v>
      </c>
      <c r="F19" s="47">
        <f t="shared" si="6"/>
        <v>421.23293733832725</v>
      </c>
      <c r="G19" s="49">
        <f t="shared" si="2"/>
        <v>0</v>
      </c>
    </row>
    <row r="20" spans="1:7" x14ac:dyDescent="0.3">
      <c r="A20" s="46">
        <f t="shared" si="3"/>
        <v>18</v>
      </c>
      <c r="B20" s="47">
        <f t="shared" si="4"/>
        <v>9984094.4790321011</v>
      </c>
      <c r="C20" s="47">
        <f t="shared" si="0"/>
        <v>2532.5791997772608</v>
      </c>
      <c r="D20" s="48">
        <f t="shared" si="5"/>
        <v>15219.682897208197</v>
      </c>
      <c r="E20" s="49">
        <f t="shared" si="1"/>
        <v>308.69081658096638</v>
      </c>
      <c r="F20" s="47">
        <f t="shared" si="6"/>
        <v>685.83807069100362</v>
      </c>
      <c r="G20" s="49">
        <f t="shared" si="2"/>
        <v>0</v>
      </c>
    </row>
    <row r="21" spans="1:7" x14ac:dyDescent="0.3">
      <c r="A21" s="46">
        <f t="shared" si="3"/>
        <v>19</v>
      </c>
      <c r="B21" s="47">
        <f t="shared" si="4"/>
        <v>9981561.8998323232</v>
      </c>
      <c r="C21" s="47">
        <f t="shared" si="0"/>
        <v>2901.90144149158</v>
      </c>
      <c r="D21" s="48">
        <f t="shared" si="5"/>
        <v>17443.571280404492</v>
      </c>
      <c r="E21" s="49">
        <f t="shared" si="1"/>
        <v>360.1186363089484</v>
      </c>
      <c r="F21" s="47">
        <f t="shared" si="6"/>
        <v>994.52888727197001</v>
      </c>
      <c r="G21" s="49">
        <f t="shared" si="2"/>
        <v>0</v>
      </c>
    </row>
    <row r="22" spans="1:7" x14ac:dyDescent="0.3">
      <c r="A22" s="46">
        <f t="shared" si="3"/>
        <v>20</v>
      </c>
      <c r="B22" s="47">
        <f t="shared" si="4"/>
        <v>9978659.9983908311</v>
      </c>
      <c r="C22" s="47">
        <f t="shared" si="0"/>
        <v>3323.7842227920833</v>
      </c>
      <c r="D22" s="48">
        <f t="shared" si="5"/>
        <v>19985.354085587125</v>
      </c>
      <c r="E22" s="49">
        <f t="shared" si="1"/>
        <v>420.11030491011275</v>
      </c>
      <c r="F22" s="47">
        <f t="shared" si="6"/>
        <v>1354.6475235809185</v>
      </c>
      <c r="G22" s="49">
        <f t="shared" si="2"/>
        <v>0</v>
      </c>
    </row>
    <row r="23" spans="1:7" x14ac:dyDescent="0.3">
      <c r="A23" s="46">
        <f t="shared" si="3"/>
        <v>21</v>
      </c>
      <c r="B23" s="47">
        <f t="shared" si="4"/>
        <v>9975336.2141680382</v>
      </c>
      <c r="C23" s="47">
        <f t="shared" si="0"/>
        <v>3805.4291658351935</v>
      </c>
      <c r="D23" s="48">
        <f t="shared" si="5"/>
        <v>22889.028003469099</v>
      </c>
      <c r="E23" s="49">
        <f t="shared" si="1"/>
        <v>490.09044008161334</v>
      </c>
      <c r="F23" s="47">
        <f t="shared" si="6"/>
        <v>1774.7578284910312</v>
      </c>
      <c r="G23" s="49">
        <f t="shared" si="2"/>
        <v>0</v>
      </c>
    </row>
    <row r="24" spans="1:7" x14ac:dyDescent="0.3">
      <c r="A24" s="46">
        <f t="shared" si="3"/>
        <v>22</v>
      </c>
      <c r="B24" s="47">
        <f t="shared" si="4"/>
        <v>9971530.7850022037</v>
      </c>
      <c r="C24" s="47">
        <f t="shared" si="0"/>
        <v>4354.9608256988568</v>
      </c>
      <c r="D24" s="48">
        <f t="shared" si="5"/>
        <v>26204.366729222678</v>
      </c>
      <c r="E24" s="49">
        <f t="shared" si="1"/>
        <v>571.7201250893205</v>
      </c>
      <c r="F24" s="47">
        <f t="shared" si="6"/>
        <v>2264.8482685726444</v>
      </c>
      <c r="G24" s="49">
        <f t="shared" si="2"/>
        <v>0</v>
      </c>
    </row>
    <row r="25" spans="1:7" x14ac:dyDescent="0.3">
      <c r="A25" s="46">
        <f t="shared" si="3"/>
        <v>23</v>
      </c>
      <c r="B25" s="47">
        <f t="shared" si="4"/>
        <v>9967175.8241765052</v>
      </c>
      <c r="C25" s="47">
        <f t="shared" si="0"/>
        <v>4981.5292633253239</v>
      </c>
      <c r="D25" s="48">
        <f t="shared" si="5"/>
        <v>29987.607429832216</v>
      </c>
      <c r="E25" s="49">
        <f t="shared" si="1"/>
        <v>666.93596965187169</v>
      </c>
      <c r="F25" s="47">
        <f t="shared" si="6"/>
        <v>2836.5683936619648</v>
      </c>
      <c r="G25" s="49">
        <f t="shared" si="2"/>
        <v>0</v>
      </c>
    </row>
    <row r="26" spans="1:7" x14ac:dyDescent="0.3">
      <c r="A26" s="46">
        <f t="shared" si="3"/>
        <v>24</v>
      </c>
      <c r="B26" s="47">
        <f t="shared" si="4"/>
        <v>9962194.2949131802</v>
      </c>
      <c r="C26" s="47">
        <f t="shared" si="0"/>
        <v>5695.4198058445818</v>
      </c>
      <c r="D26" s="48">
        <f t="shared" si="5"/>
        <v>34302.200723505666</v>
      </c>
      <c r="E26" s="49">
        <f t="shared" si="1"/>
        <v>777.99555485601968</v>
      </c>
      <c r="F26" s="47">
        <f t="shared" si="6"/>
        <v>3503.5043633138366</v>
      </c>
      <c r="G26" s="49">
        <f t="shared" si="2"/>
        <v>0</v>
      </c>
    </row>
    <row r="27" spans="1:7" x14ac:dyDescent="0.3">
      <c r="A27" s="46">
        <f t="shared" si="3"/>
        <v>25</v>
      </c>
      <c r="B27" s="47">
        <f t="shared" si="4"/>
        <v>9956498.8751073349</v>
      </c>
      <c r="C27" s="47">
        <f t="shared" si="0"/>
        <v>6508.1691990113895</v>
      </c>
      <c r="D27" s="48">
        <f t="shared" si="5"/>
        <v>39219.624974494232</v>
      </c>
      <c r="E27" s="49">
        <f t="shared" si="1"/>
        <v>907.53028073612859</v>
      </c>
      <c r="F27" s="47">
        <f t="shared" si="6"/>
        <v>4281.4999181698568</v>
      </c>
      <c r="G27" s="49">
        <f t="shared" si="2"/>
        <v>0</v>
      </c>
    </row>
    <row r="28" spans="1:7" x14ac:dyDescent="0.3">
      <c r="A28" s="46">
        <f t="shared" si="3"/>
        <v>26</v>
      </c>
      <c r="B28" s="47">
        <f t="shared" si="4"/>
        <v>9949990.7059083227</v>
      </c>
      <c r="C28" s="47">
        <f t="shared" si="0"/>
        <v>7432.6868194902463</v>
      </c>
      <c r="D28" s="48">
        <f t="shared" si="5"/>
        <v>44820.263892769493</v>
      </c>
      <c r="E28" s="49">
        <f t="shared" si="1"/>
        <v>1058.6067886378182</v>
      </c>
      <c r="F28" s="47">
        <f t="shared" si="6"/>
        <v>5189.0301989059853</v>
      </c>
      <c r="G28" s="49">
        <f t="shared" si="2"/>
        <v>0</v>
      </c>
    </row>
    <row r="29" spans="1:7" x14ac:dyDescent="0.3">
      <c r="A29" s="46">
        <f t="shared" si="3"/>
        <v>27</v>
      </c>
      <c r="B29" s="47">
        <f t="shared" si="4"/>
        <v>9942558.0190888327</v>
      </c>
      <c r="C29" s="47">
        <f t="shared" si="0"/>
        <v>8483.378911829981</v>
      </c>
      <c r="D29" s="48">
        <f t="shared" si="5"/>
        <v>51194.343923621927</v>
      </c>
      <c r="E29" s="49">
        <f t="shared" si="1"/>
        <v>1234.7983037317399</v>
      </c>
      <c r="F29" s="47">
        <f t="shared" si="6"/>
        <v>6247.6369875438031</v>
      </c>
      <c r="G29" s="49">
        <f t="shared" si="2"/>
        <v>0</v>
      </c>
    </row>
    <row r="30" spans="1:7" x14ac:dyDescent="0.3">
      <c r="A30" s="46">
        <f t="shared" si="3"/>
        <v>28</v>
      </c>
      <c r="B30" s="47">
        <f t="shared" si="4"/>
        <v>9934074.6401770022</v>
      </c>
      <c r="C30" s="47">
        <f t="shared" si="0"/>
        <v>9676.2729081389953</v>
      </c>
      <c r="D30" s="48">
        <f t="shared" si="5"/>
        <v>58442.924531720171</v>
      </c>
      <c r="E30" s="49">
        <f t="shared" si="1"/>
        <v>1440.2674372729948</v>
      </c>
      <c r="F30" s="47">
        <f t="shared" si="6"/>
        <v>7482.435291275543</v>
      </c>
      <c r="G30" s="49">
        <f t="shared" si="2"/>
        <v>0</v>
      </c>
    </row>
    <row r="31" spans="1:7" x14ac:dyDescent="0.3">
      <c r="A31" s="46">
        <f t="shared" si="3"/>
        <v>29</v>
      </c>
      <c r="B31" s="47">
        <f t="shared" si="4"/>
        <v>9924398.3672688641</v>
      </c>
      <c r="C31" s="47">
        <f t="shared" si="0"/>
        <v>11029.137734148351</v>
      </c>
      <c r="D31" s="48">
        <f t="shared" si="5"/>
        <v>66678.930002586174</v>
      </c>
      <c r="E31" s="49">
        <f t="shared" si="1"/>
        <v>1679.8622041167384</v>
      </c>
      <c r="F31" s="47">
        <f t="shared" si="6"/>
        <v>8922.7027285485383</v>
      </c>
      <c r="G31" s="49">
        <f t="shared" si="2"/>
        <v>0</v>
      </c>
    </row>
    <row r="32" spans="1:7" x14ac:dyDescent="0.3">
      <c r="A32" s="46">
        <f t="shared" si="3"/>
        <v>30</v>
      </c>
      <c r="B32" s="47">
        <f t="shared" si="4"/>
        <v>9913369.2295347154</v>
      </c>
      <c r="C32" s="47">
        <f t="shared" si="0"/>
        <v>12561.594555063235</v>
      </c>
      <c r="D32" s="48">
        <f t="shared" si="5"/>
        <v>76028.20553261778</v>
      </c>
      <c r="E32" s="49">
        <f t="shared" si="1"/>
        <v>1926.8622207335488</v>
      </c>
      <c r="F32" s="47">
        <f t="shared" si="6"/>
        <v>10602.564932665277</v>
      </c>
      <c r="G32" s="49">
        <f t="shared" si="2"/>
        <v>0</v>
      </c>
    </row>
    <row r="33" spans="1:7" x14ac:dyDescent="0.3">
      <c r="A33" s="46">
        <f t="shared" si="3"/>
        <v>31</v>
      </c>
      <c r="B33" s="47">
        <f t="shared" si="4"/>
        <v>9900807.6349796522</v>
      </c>
      <c r="C33" s="47">
        <f t="shared" si="0"/>
        <v>14300.55128171401</v>
      </c>
      <c r="D33" s="48">
        <f t="shared" si="5"/>
        <v>86662.937866947468</v>
      </c>
      <c r="E33" s="49">
        <f t="shared" si="1"/>
        <v>2209.4438145003742</v>
      </c>
      <c r="F33" s="47">
        <f t="shared" si="6"/>
        <v>12529.427153398825</v>
      </c>
      <c r="G33" s="49">
        <f t="shared" si="2"/>
        <v>0</v>
      </c>
    </row>
    <row r="34" spans="1:7" x14ac:dyDescent="0.3">
      <c r="A34" s="46">
        <f t="shared" si="3"/>
        <v>32</v>
      </c>
      <c r="B34" s="47">
        <f t="shared" si="4"/>
        <v>9886507.0836979374</v>
      </c>
      <c r="C34" s="47">
        <f t="shared" si="0"/>
        <v>16272.209479000183</v>
      </c>
      <c r="D34" s="48">
        <f t="shared" si="5"/>
        <v>98754.045334161099</v>
      </c>
      <c r="E34" s="49">
        <f t="shared" si="1"/>
        <v>2532.5791997772608</v>
      </c>
      <c r="F34" s="47">
        <f t="shared" si="6"/>
        <v>14738.870967899198</v>
      </c>
      <c r="G34" s="49">
        <f t="shared" si="2"/>
        <v>0</v>
      </c>
    </row>
    <row r="35" spans="1:7" x14ac:dyDescent="0.3">
      <c r="A35" s="46">
        <f t="shared" si="3"/>
        <v>33</v>
      </c>
      <c r="B35" s="47">
        <f t="shared" si="4"/>
        <v>9870234.874218937</v>
      </c>
      <c r="C35" s="47">
        <f t="shared" si="0"/>
        <v>18505.650002804923</v>
      </c>
      <c r="D35" s="48">
        <f t="shared" si="5"/>
        <v>112493.67561338402</v>
      </c>
      <c r="E35" s="49">
        <f t="shared" si="1"/>
        <v>2901.90144149158</v>
      </c>
      <c r="F35" s="47">
        <f t="shared" si="6"/>
        <v>17271.450167676459</v>
      </c>
      <c r="G35" s="49">
        <f t="shared" si="2"/>
        <v>0</v>
      </c>
    </row>
    <row r="36" spans="1:7" x14ac:dyDescent="0.3">
      <c r="A36" s="46">
        <f t="shared" si="3"/>
        <v>34</v>
      </c>
      <c r="B36" s="47">
        <f t="shared" si="4"/>
        <v>9851729.2242161315</v>
      </c>
      <c r="C36" s="47">
        <f t="shared" si="0"/>
        <v>21033.018954811265</v>
      </c>
      <c r="D36" s="48">
        <f t="shared" si="5"/>
        <v>128097.42417469736</v>
      </c>
      <c r="E36" s="49">
        <f t="shared" si="1"/>
        <v>3323.7842227920833</v>
      </c>
      <c r="F36" s="47">
        <f t="shared" si="6"/>
        <v>20173.351609168039</v>
      </c>
      <c r="G36" s="49">
        <f t="shared" si="2"/>
        <v>0</v>
      </c>
    </row>
    <row r="37" spans="1:7" x14ac:dyDescent="0.3">
      <c r="A37" s="46">
        <f t="shared" si="3"/>
        <v>35</v>
      </c>
      <c r="B37" s="47">
        <f t="shared" si="4"/>
        <v>9830696.2052613199</v>
      </c>
      <c r="C37" s="47">
        <f t="shared" si="0"/>
        <v>23889.68280693483</v>
      </c>
      <c r="D37" s="48">
        <f t="shared" si="5"/>
        <v>145806.65890671653</v>
      </c>
      <c r="E37" s="49">
        <f t="shared" si="1"/>
        <v>3805.4291658351935</v>
      </c>
      <c r="F37" s="47">
        <f t="shared" si="6"/>
        <v>23497.135831960124</v>
      </c>
      <c r="G37" s="49">
        <f t="shared" si="2"/>
        <v>0</v>
      </c>
    </row>
    <row r="38" spans="1:7" x14ac:dyDescent="0.3">
      <c r="A38" s="46">
        <f t="shared" si="3"/>
        <v>36</v>
      </c>
      <c r="B38" s="47">
        <f t="shared" si="4"/>
        <v>9806806.5224543847</v>
      </c>
      <c r="C38" s="47">
        <f t="shared" si="0"/>
        <v>27114.334719830556</v>
      </c>
      <c r="D38" s="48">
        <f t="shared" si="5"/>
        <v>165890.91254781617</v>
      </c>
      <c r="E38" s="49">
        <f t="shared" si="1"/>
        <v>4354.9608256988568</v>
      </c>
      <c r="F38" s="47">
        <f t="shared" si="6"/>
        <v>27302.564997795318</v>
      </c>
      <c r="G38" s="49">
        <f t="shared" si="2"/>
        <v>0</v>
      </c>
    </row>
    <row r="39" spans="1:7" x14ac:dyDescent="0.3">
      <c r="A39" s="46">
        <f t="shared" si="3"/>
        <v>37</v>
      </c>
      <c r="B39" s="47">
        <f t="shared" si="4"/>
        <v>9779692.1877345536</v>
      </c>
      <c r="C39" s="47">
        <f t="shared" si="0"/>
        <v>30749.02887550338</v>
      </c>
      <c r="D39" s="48">
        <f t="shared" si="5"/>
        <v>188650.28644194786</v>
      </c>
      <c r="E39" s="49">
        <f t="shared" si="1"/>
        <v>4981.5292633253239</v>
      </c>
      <c r="F39" s="47">
        <f t="shared" si="6"/>
        <v>31657.525823494176</v>
      </c>
      <c r="G39" s="49">
        <f t="shared" si="2"/>
        <v>0</v>
      </c>
    </row>
    <row r="40" spans="1:7" x14ac:dyDescent="0.3">
      <c r="A40" s="46">
        <f t="shared" si="3"/>
        <v>38</v>
      </c>
      <c r="B40" s="47">
        <f t="shared" si="4"/>
        <v>9748943.1588590499</v>
      </c>
      <c r="C40" s="47">
        <f t="shared" si="0"/>
        <v>34839.113474834565</v>
      </c>
      <c r="D40" s="48">
        <f t="shared" si="5"/>
        <v>214417.7860541259</v>
      </c>
      <c r="E40" s="49">
        <f t="shared" si="1"/>
        <v>5695.4198058445818</v>
      </c>
      <c r="F40" s="47">
        <f t="shared" si="6"/>
        <v>36639.055086819499</v>
      </c>
      <c r="G40" s="49">
        <f t="shared" si="2"/>
        <v>0</v>
      </c>
    </row>
    <row r="41" spans="1:7" x14ac:dyDescent="0.3">
      <c r="A41" s="46">
        <f t="shared" si="3"/>
        <v>39</v>
      </c>
      <c r="B41" s="47">
        <f t="shared" si="4"/>
        <v>9714104.0453842152</v>
      </c>
      <c r="C41" s="47">
        <f t="shared" si="0"/>
        <v>39433.025924634756</v>
      </c>
      <c r="D41" s="48">
        <f t="shared" si="5"/>
        <v>243561.47972311589</v>
      </c>
      <c r="E41" s="49">
        <f t="shared" si="1"/>
        <v>6508.1691990113895</v>
      </c>
      <c r="F41" s="47">
        <f t="shared" si="6"/>
        <v>42334.474892664082</v>
      </c>
      <c r="G41" s="49">
        <f t="shared" si="2"/>
        <v>0</v>
      </c>
    </row>
    <row r="42" spans="1:7" x14ac:dyDescent="0.3">
      <c r="A42" s="46">
        <f t="shared" si="3"/>
        <v>40</v>
      </c>
      <c r="B42" s="47">
        <f t="shared" si="4"/>
        <v>9674671.019459581</v>
      </c>
      <c r="C42" s="47">
        <f t="shared" si="0"/>
        <v>44581.905775286148</v>
      </c>
      <c r="D42" s="48">
        <f t="shared" si="5"/>
        <v>276486.33644873928</v>
      </c>
      <c r="E42" s="49">
        <f t="shared" si="1"/>
        <v>7432.6868194902463</v>
      </c>
      <c r="F42" s="47">
        <f t="shared" si="6"/>
        <v>48842.644091675473</v>
      </c>
      <c r="G42" s="49">
        <f t="shared" si="2"/>
        <v>0</v>
      </c>
    </row>
    <row r="43" spans="1:7" x14ac:dyDescent="0.3">
      <c r="A43" s="46">
        <f t="shared" si="3"/>
        <v>41</v>
      </c>
      <c r="B43" s="47">
        <f t="shared" si="4"/>
        <v>9630089.1136842947</v>
      </c>
      <c r="C43" s="47">
        <f t="shared" si="0"/>
        <v>50338.972462759026</v>
      </c>
      <c r="D43" s="48">
        <f t="shared" si="5"/>
        <v>313635.5554045352</v>
      </c>
      <c r="E43" s="49">
        <f t="shared" si="1"/>
        <v>8483.378911829981</v>
      </c>
      <c r="F43" s="47">
        <f t="shared" si="6"/>
        <v>56275.330911165722</v>
      </c>
      <c r="G43" s="49">
        <f t="shared" si="2"/>
        <v>0</v>
      </c>
    </row>
    <row r="44" spans="1:7" x14ac:dyDescent="0.3">
      <c r="A44" s="46">
        <f t="shared" si="3"/>
        <v>42</v>
      </c>
      <c r="B44" s="47">
        <f t="shared" si="4"/>
        <v>9579750.1412215363</v>
      </c>
      <c r="C44" s="47">
        <f t="shared" si="0"/>
        <v>56758.606406818581</v>
      </c>
      <c r="D44" s="48">
        <f t="shared" si="5"/>
        <v>355491.14895546425</v>
      </c>
      <c r="E44" s="49">
        <f t="shared" si="1"/>
        <v>9676.2729081389953</v>
      </c>
      <c r="F44" s="47">
        <f t="shared" si="6"/>
        <v>64758.709822995705</v>
      </c>
      <c r="G44" s="49">
        <f t="shared" si="2"/>
        <v>0</v>
      </c>
    </row>
    <row r="45" spans="1:7" x14ac:dyDescent="0.3">
      <c r="A45" s="46">
        <f t="shared" si="3"/>
        <v>43</v>
      </c>
      <c r="B45" s="47">
        <f t="shared" si="4"/>
        <v>9522991.5348147172</v>
      </c>
      <c r="C45" s="47">
        <f t="shared" si="0"/>
        <v>63895.064425861536</v>
      </c>
      <c r="D45" s="48">
        <f t="shared" si="5"/>
        <v>402573.48245414381</v>
      </c>
      <c r="E45" s="49">
        <f t="shared" si="1"/>
        <v>11029.137734148351</v>
      </c>
      <c r="F45" s="47">
        <f t="shared" si="6"/>
        <v>74434.982731134703</v>
      </c>
      <c r="G45" s="49">
        <f t="shared" si="2"/>
        <v>0</v>
      </c>
    </row>
    <row r="46" spans="1:7" x14ac:dyDescent="0.3">
      <c r="A46" s="46">
        <f t="shared" si="3"/>
        <v>44</v>
      </c>
      <c r="B46" s="47">
        <f t="shared" si="4"/>
        <v>9459096.4703888558</v>
      </c>
      <c r="C46" s="47">
        <f t="shared" si="0"/>
        <v>71800.755125459356</v>
      </c>
      <c r="D46" s="48">
        <f t="shared" si="5"/>
        <v>455439.40914585697</v>
      </c>
      <c r="E46" s="49">
        <f t="shared" si="1"/>
        <v>12561.594555063235</v>
      </c>
      <c r="F46" s="47">
        <f t="shared" si="6"/>
        <v>85464.120465283049</v>
      </c>
      <c r="G46" s="49">
        <f t="shared" si="2"/>
        <v>0</v>
      </c>
    </row>
    <row r="47" spans="1:7" x14ac:dyDescent="0.3">
      <c r="A47" s="46">
        <f t="shared" si="3"/>
        <v>45</v>
      </c>
      <c r="B47" s="47">
        <f t="shared" si="4"/>
        <v>9387295.7152633965</v>
      </c>
      <c r="C47" s="47">
        <f t="shared" si="0"/>
        <v>80523.998870587922</v>
      </c>
      <c r="D47" s="48">
        <f t="shared" si="5"/>
        <v>514678.56971625309</v>
      </c>
      <c r="E47" s="49">
        <f t="shared" si="1"/>
        <v>14300.55128171401</v>
      </c>
      <c r="F47" s="47">
        <f t="shared" si="6"/>
        <v>98025.715020346281</v>
      </c>
      <c r="G47" s="49">
        <f t="shared" si="2"/>
        <v>0</v>
      </c>
    </row>
    <row r="48" spans="1:7" x14ac:dyDescent="0.3">
      <c r="A48" s="46">
        <f t="shared" si="3"/>
        <v>46</v>
      </c>
      <c r="B48" s="47">
        <f t="shared" si="4"/>
        <v>9306771.7163928077</v>
      </c>
      <c r="C48" s="47">
        <f t="shared" si="0"/>
        <v>90105.374410848017</v>
      </c>
      <c r="D48" s="48">
        <f t="shared" si="5"/>
        <v>580902.017305127</v>
      </c>
      <c r="E48" s="49">
        <f t="shared" si="1"/>
        <v>16272.209479000183</v>
      </c>
      <c r="F48" s="47">
        <f t="shared" si="6"/>
        <v>112326.26630206029</v>
      </c>
      <c r="G48" s="49">
        <f t="shared" si="2"/>
        <v>0</v>
      </c>
    </row>
    <row r="49" spans="1:7" x14ac:dyDescent="0.3">
      <c r="A49" s="46">
        <f t="shared" si="3"/>
        <v>47</v>
      </c>
      <c r="B49" s="47">
        <f t="shared" si="4"/>
        <v>9216666.3419819605</v>
      </c>
      <c r="C49" s="47">
        <f t="shared" si="0"/>
        <v>100574.59528391584</v>
      </c>
      <c r="D49" s="48">
        <f t="shared" si="5"/>
        <v>654735.18223697483</v>
      </c>
      <c r="E49" s="49">
        <f t="shared" si="1"/>
        <v>18505.650002804923</v>
      </c>
      <c r="F49" s="47">
        <f t="shared" si="6"/>
        <v>128598.47578106048</v>
      </c>
      <c r="G49" s="49">
        <f t="shared" si="2"/>
        <v>0</v>
      </c>
    </row>
    <row r="50" spans="1:7" x14ac:dyDescent="0.3">
      <c r="A50" s="46">
        <f t="shared" si="3"/>
        <v>48</v>
      </c>
      <c r="B50" s="47">
        <f t="shared" si="4"/>
        <v>9116091.7466980442</v>
      </c>
      <c r="C50" s="47">
        <f t="shared" si="0"/>
        <v>111946.23376334459</v>
      </c>
      <c r="D50" s="48">
        <f t="shared" si="5"/>
        <v>736804.12751808576</v>
      </c>
      <c r="E50" s="49">
        <f t="shared" si="1"/>
        <v>21033.018954811265</v>
      </c>
      <c r="F50" s="47">
        <f t="shared" si="6"/>
        <v>147104.1257838654</v>
      </c>
      <c r="G50" s="49">
        <f t="shared" si="2"/>
        <v>0</v>
      </c>
    </row>
    <row r="51" spans="1:7" x14ac:dyDescent="0.3">
      <c r="A51" s="46">
        <f t="shared" si="3"/>
        <v>49</v>
      </c>
      <c r="B51" s="47">
        <f t="shared" si="4"/>
        <v>9004145.5129346997</v>
      </c>
      <c r="C51" s="47">
        <f t="shared" si="0"/>
        <v>124214.78989814101</v>
      </c>
      <c r="D51" s="48">
        <f t="shared" si="5"/>
        <v>827717.34232661908</v>
      </c>
      <c r="E51" s="49">
        <f t="shared" si="1"/>
        <v>23889.68280693483</v>
      </c>
      <c r="F51" s="47">
        <f t="shared" si="6"/>
        <v>168137.14473867667</v>
      </c>
      <c r="G51" s="49">
        <f t="shared" si="2"/>
        <v>0</v>
      </c>
    </row>
    <row r="52" spans="1:7" x14ac:dyDescent="0.3">
      <c r="A52" s="46">
        <f t="shared" si="3"/>
        <v>50</v>
      </c>
      <c r="B52" s="47">
        <f t="shared" si="4"/>
        <v>8879930.7230365593</v>
      </c>
      <c r="C52" s="47">
        <f t="shared" si="0"/>
        <v>137349.21098112414</v>
      </c>
      <c r="D52" s="48">
        <f t="shared" si="5"/>
        <v>928042.44941782532</v>
      </c>
      <c r="E52" s="49">
        <f t="shared" si="1"/>
        <v>27114.334719830556</v>
      </c>
      <c r="F52" s="47">
        <f t="shared" si="6"/>
        <v>192026.82754561151</v>
      </c>
      <c r="G52" s="49">
        <f t="shared" si="2"/>
        <v>0</v>
      </c>
    </row>
    <row r="53" spans="1:7" x14ac:dyDescent="0.3">
      <c r="A53" s="46">
        <f t="shared" si="3"/>
        <v>51</v>
      </c>
      <c r="B53" s="47">
        <f t="shared" si="4"/>
        <v>8742581.5120554343</v>
      </c>
      <c r="C53" s="47">
        <f t="shared" si="0"/>
        <v>151287.0691978104</v>
      </c>
      <c r="D53" s="48">
        <f t="shared" si="5"/>
        <v>1038277.325679119</v>
      </c>
      <c r="E53" s="49">
        <f t="shared" si="1"/>
        <v>30749.02887550338</v>
      </c>
      <c r="F53" s="47">
        <f t="shared" si="6"/>
        <v>219141.16226544208</v>
      </c>
      <c r="G53" s="49">
        <f t="shared" si="2"/>
        <v>0</v>
      </c>
    </row>
    <row r="54" spans="1:7" x14ac:dyDescent="0.3">
      <c r="A54" s="46">
        <f t="shared" si="3"/>
        <v>52</v>
      </c>
      <c r="B54" s="47">
        <f t="shared" si="4"/>
        <v>8591294.4428576231</v>
      </c>
      <c r="C54" s="47">
        <f t="shared" si="0"/>
        <v>165928.73357043456</v>
      </c>
      <c r="D54" s="48">
        <f t="shared" si="5"/>
        <v>1158815.366001426</v>
      </c>
      <c r="E54" s="49">
        <f t="shared" si="1"/>
        <v>34839.113474834565</v>
      </c>
      <c r="F54" s="47">
        <f t="shared" si="6"/>
        <v>249890.19114094545</v>
      </c>
      <c r="G54" s="49">
        <f t="shared" si="2"/>
        <v>0</v>
      </c>
    </row>
    <row r="55" spans="1:7" x14ac:dyDescent="0.3">
      <c r="A55" s="46">
        <f t="shared" si="3"/>
        <v>53</v>
      </c>
      <c r="B55" s="47">
        <f t="shared" si="4"/>
        <v>8425365.7092871889</v>
      </c>
      <c r="C55" s="47">
        <f t="shared" si="0"/>
        <v>181132.02063500753</v>
      </c>
      <c r="D55" s="48">
        <f t="shared" si="5"/>
        <v>1289904.9860970262</v>
      </c>
      <c r="E55" s="49">
        <f t="shared" si="1"/>
        <v>39433.025924634756</v>
      </c>
      <c r="F55" s="47">
        <f t="shared" si="6"/>
        <v>284729.30461578001</v>
      </c>
      <c r="G55" s="49">
        <f t="shared" si="2"/>
        <v>0</v>
      </c>
    </row>
    <row r="56" spans="1:7" x14ac:dyDescent="0.3">
      <c r="A56" s="46">
        <f t="shared" si="3"/>
        <v>54</v>
      </c>
      <c r="B56" s="47">
        <f t="shared" si="4"/>
        <v>8244233.6886521811</v>
      </c>
      <c r="C56" s="47">
        <f t="shared" si="0"/>
        <v>196707.96278968215</v>
      </c>
      <c r="D56" s="48">
        <f t="shared" si="5"/>
        <v>1431603.9808073989</v>
      </c>
      <c r="E56" s="49">
        <f t="shared" si="1"/>
        <v>44581.905775286148</v>
      </c>
      <c r="F56" s="47">
        <f t="shared" si="6"/>
        <v>324162.33054041478</v>
      </c>
      <c r="G56" s="49">
        <f t="shared" si="2"/>
        <v>0</v>
      </c>
    </row>
    <row r="57" spans="1:7" x14ac:dyDescent="0.3">
      <c r="A57" s="46">
        <f t="shared" si="3"/>
        <v>55</v>
      </c>
      <c r="B57" s="47">
        <f t="shared" si="4"/>
        <v>8047525.7258624993</v>
      </c>
      <c r="C57" s="47">
        <f t="shared" si="0"/>
        <v>212418.47036986801</v>
      </c>
      <c r="D57" s="48">
        <f t="shared" si="5"/>
        <v>1583730.0378217949</v>
      </c>
      <c r="E57" s="49">
        <f t="shared" si="1"/>
        <v>50338.972462759026</v>
      </c>
      <c r="F57" s="47">
        <f t="shared" si="6"/>
        <v>368744.23631570092</v>
      </c>
      <c r="G57" s="49">
        <f t="shared" si="2"/>
        <v>0</v>
      </c>
    </row>
    <row r="58" spans="1:7" x14ac:dyDescent="0.3">
      <c r="A58" s="46">
        <f t="shared" si="3"/>
        <v>56</v>
      </c>
      <c r="B58" s="47">
        <f t="shared" si="4"/>
        <v>7835107.2554926313</v>
      </c>
      <c r="C58" s="47">
        <f t="shared" si="0"/>
        <v>227976.7493349626</v>
      </c>
      <c r="D58" s="48">
        <f t="shared" si="5"/>
        <v>1745809.5357289037</v>
      </c>
      <c r="E58" s="49">
        <f t="shared" si="1"/>
        <v>56758.606406818581</v>
      </c>
      <c r="F58" s="47">
        <f t="shared" si="6"/>
        <v>419083.20877845993</v>
      </c>
      <c r="G58" s="49">
        <f t="shared" si="2"/>
        <v>0</v>
      </c>
    </row>
    <row r="59" spans="1:7" x14ac:dyDescent="0.3">
      <c r="A59" s="46">
        <f t="shared" si="3"/>
        <v>57</v>
      </c>
      <c r="B59" s="47">
        <f t="shared" si="4"/>
        <v>7607130.5061576683</v>
      </c>
      <c r="C59" s="47">
        <f t="shared" si="0"/>
        <v>243051.32892434415</v>
      </c>
      <c r="D59" s="48">
        <f t="shared" si="5"/>
        <v>1917027.6786570477</v>
      </c>
      <c r="E59" s="49">
        <f t="shared" si="1"/>
        <v>63895.064425861536</v>
      </c>
      <c r="F59" s="47">
        <f t="shared" si="6"/>
        <v>475841.81518527854</v>
      </c>
      <c r="G59" s="49">
        <f t="shared" si="2"/>
        <v>0</v>
      </c>
    </row>
    <row r="60" spans="1:7" x14ac:dyDescent="0.3">
      <c r="A60" s="46">
        <f t="shared" si="3"/>
        <v>58</v>
      </c>
      <c r="B60" s="47">
        <f t="shared" si="4"/>
        <v>7364079.1772333244</v>
      </c>
      <c r="C60" s="47">
        <f t="shared" si="0"/>
        <v>257274.40879070805</v>
      </c>
      <c r="D60" s="48">
        <f t="shared" si="5"/>
        <v>2096183.9431555304</v>
      </c>
      <c r="E60" s="49">
        <f t="shared" si="1"/>
        <v>71800.755125459356</v>
      </c>
      <c r="F60" s="47">
        <f t="shared" si="6"/>
        <v>539736.87961114012</v>
      </c>
      <c r="G60" s="49">
        <f t="shared" si="2"/>
        <v>0</v>
      </c>
    </row>
    <row r="61" spans="1:7" x14ac:dyDescent="0.3">
      <c r="A61" s="46">
        <f t="shared" si="3"/>
        <v>59</v>
      </c>
      <c r="B61" s="47">
        <f t="shared" si="4"/>
        <v>7106804.7684426159</v>
      </c>
      <c r="C61" s="47">
        <f t="shared" si="0"/>
        <v>270254.91815065383</v>
      </c>
      <c r="D61" s="48">
        <f t="shared" si="5"/>
        <v>2281657.5968207791</v>
      </c>
      <c r="E61" s="49">
        <f t="shared" si="1"/>
        <v>80523.998870587922</v>
      </c>
      <c r="F61" s="47">
        <f t="shared" si="6"/>
        <v>611537.63473659952</v>
      </c>
      <c r="G61" s="49">
        <f t="shared" si="2"/>
        <v>0</v>
      </c>
    </row>
    <row r="62" spans="1:7" x14ac:dyDescent="0.3">
      <c r="A62" s="46">
        <f t="shared" si="3"/>
        <v>60</v>
      </c>
      <c r="B62" s="47">
        <f t="shared" si="4"/>
        <v>6836549.8502919618</v>
      </c>
      <c r="C62" s="47">
        <f t="shared" si="0"/>
        <v>281596.17982937512</v>
      </c>
      <c r="D62" s="48">
        <f t="shared" si="5"/>
        <v>2471388.5161008453</v>
      </c>
      <c r="E62" s="49">
        <f t="shared" si="1"/>
        <v>90105.374410848017</v>
      </c>
      <c r="F62" s="47">
        <f t="shared" si="6"/>
        <v>692061.63360718742</v>
      </c>
      <c r="G62" s="49">
        <f t="shared" si="2"/>
        <v>0</v>
      </c>
    </row>
    <row r="63" spans="1:7" x14ac:dyDescent="0.3">
      <c r="A63" s="46">
        <f t="shared" si="3"/>
        <v>61</v>
      </c>
      <c r="B63" s="47">
        <f t="shared" si="4"/>
        <v>6554953.6704625869</v>
      </c>
      <c r="C63" s="47">
        <f t="shared" si="0"/>
        <v>290917.50970987213</v>
      </c>
      <c r="D63" s="48">
        <f t="shared" si="5"/>
        <v>2662879.3215193721</v>
      </c>
      <c r="E63" s="49">
        <f t="shared" si="1"/>
        <v>100574.59528391584</v>
      </c>
      <c r="F63" s="47">
        <f t="shared" si="6"/>
        <v>782167.00801803544</v>
      </c>
      <c r="G63" s="49">
        <f t="shared" si="2"/>
        <v>0</v>
      </c>
    </row>
    <row r="64" spans="1:7" x14ac:dyDescent="0.3">
      <c r="A64" s="46">
        <f t="shared" si="3"/>
        <v>62</v>
      </c>
      <c r="B64" s="47">
        <f t="shared" si="4"/>
        <v>6264036.1607527146</v>
      </c>
      <c r="C64" s="47">
        <f t="shared" si="0"/>
        <v>297878.12101042084</v>
      </c>
      <c r="D64" s="48">
        <f t="shared" si="5"/>
        <v>2853222.2359453286</v>
      </c>
      <c r="E64" s="49">
        <f t="shared" si="1"/>
        <v>111946.23376334459</v>
      </c>
      <c r="F64" s="47">
        <f t="shared" si="6"/>
        <v>882741.60330195131</v>
      </c>
      <c r="G64" s="49">
        <f t="shared" si="2"/>
        <v>0</v>
      </c>
    </row>
    <row r="65" spans="1:7" x14ac:dyDescent="0.3">
      <c r="A65" s="46">
        <f t="shared" si="3"/>
        <v>63</v>
      </c>
      <c r="B65" s="47">
        <f t="shared" si="4"/>
        <v>5966158.0397422938</v>
      </c>
      <c r="C65" s="47">
        <f t="shared" si="0"/>
        <v>302201.23010167177</v>
      </c>
      <c r="D65" s="48">
        <f t="shared" si="5"/>
        <v>3039154.1231924049</v>
      </c>
      <c r="E65" s="49">
        <f t="shared" si="1"/>
        <v>124214.78989814101</v>
      </c>
      <c r="F65" s="47">
        <f t="shared" si="6"/>
        <v>994687.8370652959</v>
      </c>
      <c r="G65" s="49">
        <f t="shared" si="2"/>
        <v>0</v>
      </c>
    </row>
    <row r="66" spans="1:7" x14ac:dyDescent="0.3">
      <c r="A66" s="46">
        <f t="shared" si="3"/>
        <v>64</v>
      </c>
      <c r="B66" s="47">
        <f t="shared" si="4"/>
        <v>5663956.8096406218</v>
      </c>
      <c r="C66" s="47">
        <f t="shared" ref="C66:C129" si="7">_b*B66*D66/_N*_dt</f>
        <v>303695.7533602913</v>
      </c>
      <c r="D66" s="48">
        <f t="shared" si="5"/>
        <v>3217140.563395936</v>
      </c>
      <c r="E66" s="49">
        <f t="shared" ref="E66:E129" si="8">IF(A66&lt;_T1,0,INDEX($C$2:$C$1003,ROW()-_T1))</f>
        <v>137349.21098112414</v>
      </c>
      <c r="F66" s="47">
        <f t="shared" si="6"/>
        <v>1118902.6269634368</v>
      </c>
      <c r="G66" s="49">
        <f t="shared" ref="G66:G129" si="9">IF(A66&lt;_T2,0,INDEX($E$2:$E$1003,ROW()-_T2))</f>
        <v>0</v>
      </c>
    </row>
    <row r="67" spans="1:7" x14ac:dyDescent="0.3">
      <c r="A67" s="46">
        <f t="shared" ref="A67:A130" si="10">A66+_dt</f>
        <v>65</v>
      </c>
      <c r="B67" s="47">
        <f t="shared" si="4"/>
        <v>5360261.0562803308</v>
      </c>
      <c r="C67" s="47">
        <f t="shared" si="7"/>
        <v>302272.90279188222</v>
      </c>
      <c r="D67" s="48">
        <f t="shared" si="5"/>
        <v>3383487.1057751034</v>
      </c>
      <c r="E67" s="49">
        <f t="shared" si="8"/>
        <v>151287.0691978104</v>
      </c>
      <c r="F67" s="47">
        <f t="shared" si="6"/>
        <v>1256251.8379445609</v>
      </c>
      <c r="G67" s="49">
        <f t="shared" si="9"/>
        <v>0</v>
      </c>
    </row>
    <row r="68" spans="1:7" x14ac:dyDescent="0.3">
      <c r="A68" s="46">
        <f t="shared" si="10"/>
        <v>66</v>
      </c>
      <c r="B68" s="47">
        <f t="shared" ref="B68:B131" si="11">B67-C67+G67</f>
        <v>5057988.1534884488</v>
      </c>
      <c r="C68" s="47">
        <f t="shared" si="7"/>
        <v>297955.37093591306</v>
      </c>
      <c r="D68" s="48">
        <f t="shared" ref="D68:D131" si="12">D67-E67+C67</f>
        <v>3534472.9393691756</v>
      </c>
      <c r="E68" s="49">
        <f t="shared" si="8"/>
        <v>165928.73357043456</v>
      </c>
      <c r="F68" s="47">
        <f t="shared" ref="F68:F131" si="13">F67+E67-G67</f>
        <v>1407538.9071423714</v>
      </c>
      <c r="G68" s="49">
        <f t="shared" si="9"/>
        <v>0</v>
      </c>
    </row>
    <row r="69" spans="1:7" x14ac:dyDescent="0.3">
      <c r="A69" s="46">
        <f t="shared" si="10"/>
        <v>67</v>
      </c>
      <c r="B69" s="47">
        <f t="shared" si="11"/>
        <v>4760032.7825525356</v>
      </c>
      <c r="C69" s="47">
        <f t="shared" si="7"/>
        <v>290877.63637453248</v>
      </c>
      <c r="D69" s="48">
        <f t="shared" si="12"/>
        <v>3666499.5767346541</v>
      </c>
      <c r="E69" s="49">
        <f t="shared" si="8"/>
        <v>181132.02063500753</v>
      </c>
      <c r="F69" s="47">
        <f t="shared" si="13"/>
        <v>1573467.640712806</v>
      </c>
      <c r="G69" s="49">
        <f t="shared" si="9"/>
        <v>0</v>
      </c>
    </row>
    <row r="70" spans="1:7" x14ac:dyDescent="0.3">
      <c r="A70" s="46">
        <f t="shared" si="10"/>
        <v>68</v>
      </c>
      <c r="B70" s="47">
        <f t="shared" si="11"/>
        <v>4469155.1461780034</v>
      </c>
      <c r="C70" s="47">
        <f t="shared" si="7"/>
        <v>281277.09391959867</v>
      </c>
      <c r="D70" s="48">
        <f t="shared" si="12"/>
        <v>3776245.192474179</v>
      </c>
      <c r="E70" s="49">
        <f t="shared" si="8"/>
        <v>196707.96278968215</v>
      </c>
      <c r="F70" s="47">
        <f t="shared" si="13"/>
        <v>1754599.6613478134</v>
      </c>
      <c r="G70" s="49">
        <f t="shared" si="9"/>
        <v>0</v>
      </c>
    </row>
    <row r="71" spans="1:7" x14ac:dyDescent="0.3">
      <c r="A71" s="46">
        <f t="shared" si="10"/>
        <v>69</v>
      </c>
      <c r="B71" s="47">
        <f t="shared" si="11"/>
        <v>4187878.0522584049</v>
      </c>
      <c r="C71" s="47">
        <f t="shared" si="7"/>
        <v>269476.99282777449</v>
      </c>
      <c r="D71" s="48">
        <f t="shared" si="12"/>
        <v>3860814.3236040953</v>
      </c>
      <c r="E71" s="49">
        <f t="shared" si="8"/>
        <v>212418.47036986801</v>
      </c>
      <c r="F71" s="47">
        <f t="shared" si="13"/>
        <v>1951307.6241374956</v>
      </c>
      <c r="G71" s="49">
        <f t="shared" si="9"/>
        <v>0</v>
      </c>
    </row>
    <row r="72" spans="1:7" x14ac:dyDescent="0.3">
      <c r="A72" s="46">
        <f t="shared" si="10"/>
        <v>70</v>
      </c>
      <c r="B72" s="47">
        <f t="shared" si="11"/>
        <v>3918401.0594306304</v>
      </c>
      <c r="C72" s="47">
        <f t="shared" si="7"/>
        <v>255863.28517873076</v>
      </c>
      <c r="D72" s="48">
        <f t="shared" si="12"/>
        <v>3917872.8460620018</v>
      </c>
      <c r="E72" s="49">
        <f t="shared" si="8"/>
        <v>227976.7493349626</v>
      </c>
      <c r="F72" s="47">
        <f t="shared" si="13"/>
        <v>2163726.0945073636</v>
      </c>
      <c r="G72" s="49">
        <f t="shared" si="9"/>
        <v>0</v>
      </c>
    </row>
    <row r="73" spans="1:7" x14ac:dyDescent="0.3">
      <c r="A73" s="46">
        <f t="shared" si="10"/>
        <v>71</v>
      </c>
      <c r="B73" s="47">
        <f t="shared" si="11"/>
        <v>3662537.7742518997</v>
      </c>
      <c r="C73" s="47">
        <f t="shared" si="7"/>
        <v>240858.2130723118</v>
      </c>
      <c r="D73" s="48">
        <f t="shared" si="12"/>
        <v>3945759.3819057699</v>
      </c>
      <c r="E73" s="49">
        <f t="shared" si="8"/>
        <v>243051.32892434415</v>
      </c>
      <c r="F73" s="47">
        <f t="shared" si="13"/>
        <v>2391702.8438423262</v>
      </c>
      <c r="G73" s="49">
        <f t="shared" si="9"/>
        <v>0</v>
      </c>
    </row>
    <row r="74" spans="1:7" x14ac:dyDescent="0.3">
      <c r="A74" s="46">
        <f t="shared" si="10"/>
        <v>72</v>
      </c>
      <c r="B74" s="47">
        <f t="shared" si="11"/>
        <v>3421679.5611795881</v>
      </c>
      <c r="C74" s="47">
        <f t="shared" si="7"/>
        <v>224893.66817855631</v>
      </c>
      <c r="D74" s="48">
        <f t="shared" si="12"/>
        <v>3943566.2660537376</v>
      </c>
      <c r="E74" s="49">
        <f t="shared" si="8"/>
        <v>257274.40879070805</v>
      </c>
      <c r="F74" s="47">
        <f t="shared" si="13"/>
        <v>2634754.1727666706</v>
      </c>
      <c r="G74" s="49">
        <f t="shared" si="9"/>
        <v>0</v>
      </c>
    </row>
    <row r="75" spans="1:7" x14ac:dyDescent="0.3">
      <c r="A75" s="46">
        <f t="shared" si="10"/>
        <v>73</v>
      </c>
      <c r="B75" s="47">
        <f t="shared" si="11"/>
        <v>3196785.8930010316</v>
      </c>
      <c r="C75" s="47">
        <f t="shared" si="7"/>
        <v>208387.04521069149</v>
      </c>
      <c r="D75" s="48">
        <f t="shared" si="12"/>
        <v>3911185.525441586</v>
      </c>
      <c r="E75" s="49">
        <f t="shared" si="8"/>
        <v>270254.91815065383</v>
      </c>
      <c r="F75" s="47">
        <f t="shared" si="13"/>
        <v>2892028.5815573786</v>
      </c>
      <c r="G75" s="49">
        <f t="shared" si="9"/>
        <v>0</v>
      </c>
    </row>
    <row r="76" spans="1:7" x14ac:dyDescent="0.3">
      <c r="A76" s="46">
        <f t="shared" si="10"/>
        <v>74</v>
      </c>
      <c r="B76" s="47">
        <f t="shared" si="11"/>
        <v>2988398.84779034</v>
      </c>
      <c r="C76" s="47">
        <f t="shared" si="7"/>
        <v>191721.60729191446</v>
      </c>
      <c r="D76" s="48">
        <f t="shared" si="12"/>
        <v>3849317.6525016236</v>
      </c>
      <c r="E76" s="49">
        <f t="shared" si="8"/>
        <v>281596.17982937512</v>
      </c>
      <c r="F76" s="47">
        <f t="shared" si="13"/>
        <v>3162283.4997080322</v>
      </c>
      <c r="G76" s="49">
        <f t="shared" si="9"/>
        <v>0</v>
      </c>
    </row>
    <row r="77" spans="1:7" x14ac:dyDescent="0.3">
      <c r="A77" s="46">
        <f t="shared" si="10"/>
        <v>75</v>
      </c>
      <c r="B77" s="47">
        <f t="shared" si="11"/>
        <v>2796677.2404984254</v>
      </c>
      <c r="C77" s="47">
        <f t="shared" si="7"/>
        <v>175232.48164475127</v>
      </c>
      <c r="D77" s="48">
        <f t="shared" si="12"/>
        <v>3759443.0799641628</v>
      </c>
      <c r="E77" s="49">
        <f t="shared" si="8"/>
        <v>290917.50970987213</v>
      </c>
      <c r="F77" s="47">
        <f t="shared" si="13"/>
        <v>3443879.6795374071</v>
      </c>
      <c r="G77" s="49">
        <f t="shared" si="9"/>
        <v>0</v>
      </c>
    </row>
    <row r="78" spans="1:7" x14ac:dyDescent="0.3">
      <c r="A78" s="46">
        <f t="shared" si="10"/>
        <v>76</v>
      </c>
      <c r="B78" s="47">
        <f t="shared" si="11"/>
        <v>2621444.7588536739</v>
      </c>
      <c r="C78" s="47">
        <f t="shared" si="7"/>
        <v>159198.50746136028</v>
      </c>
      <c r="D78" s="48">
        <f t="shared" si="12"/>
        <v>3643758.051899042</v>
      </c>
      <c r="E78" s="49">
        <f t="shared" si="8"/>
        <v>297878.12101042084</v>
      </c>
      <c r="F78" s="47">
        <f t="shared" si="13"/>
        <v>3734797.1892472794</v>
      </c>
      <c r="G78" s="49">
        <f t="shared" si="9"/>
        <v>0</v>
      </c>
    </row>
    <row r="79" spans="1:7" x14ac:dyDescent="0.3">
      <c r="A79" s="46">
        <f t="shared" si="10"/>
        <v>77</v>
      </c>
      <c r="B79" s="47">
        <f t="shared" si="11"/>
        <v>2462246.2513923137</v>
      </c>
      <c r="C79" s="47">
        <f t="shared" si="7"/>
        <v>143839.43742772113</v>
      </c>
      <c r="D79" s="48">
        <f t="shared" si="12"/>
        <v>3505078.4383499813</v>
      </c>
      <c r="E79" s="49">
        <f t="shared" si="8"/>
        <v>302201.23010167177</v>
      </c>
      <c r="F79" s="47">
        <f t="shared" si="13"/>
        <v>4032675.3102577003</v>
      </c>
      <c r="G79" s="49">
        <f t="shared" si="9"/>
        <v>0</v>
      </c>
    </row>
    <row r="80" spans="1:7" x14ac:dyDescent="0.3">
      <c r="A80" s="46">
        <f t="shared" si="10"/>
        <v>78</v>
      </c>
      <c r="B80" s="47">
        <f t="shared" si="11"/>
        <v>2318406.8139645928</v>
      </c>
      <c r="C80" s="47">
        <f t="shared" si="7"/>
        <v>129317.51126240059</v>
      </c>
      <c r="D80" s="48">
        <f t="shared" si="12"/>
        <v>3346716.6456760308</v>
      </c>
      <c r="E80" s="49">
        <f t="shared" si="8"/>
        <v>303695.7533602913</v>
      </c>
      <c r="F80" s="47">
        <f t="shared" si="13"/>
        <v>4334876.5403593723</v>
      </c>
      <c r="G80" s="49">
        <f t="shared" si="9"/>
        <v>0</v>
      </c>
    </row>
    <row r="81" spans="1:7" x14ac:dyDescent="0.3">
      <c r="A81" s="46">
        <f t="shared" si="10"/>
        <v>79</v>
      </c>
      <c r="B81" s="47">
        <f t="shared" si="11"/>
        <v>2189089.3027021922</v>
      </c>
      <c r="C81" s="47">
        <f t="shared" si="7"/>
        <v>115742.20106373759</v>
      </c>
      <c r="D81" s="48">
        <f t="shared" si="12"/>
        <v>3172338.4035781398</v>
      </c>
      <c r="E81" s="49">
        <f t="shared" si="8"/>
        <v>302272.90279188222</v>
      </c>
      <c r="F81" s="47">
        <f t="shared" si="13"/>
        <v>4638572.2937196633</v>
      </c>
      <c r="G81" s="49">
        <f t="shared" si="9"/>
        <v>0</v>
      </c>
    </row>
    <row r="82" spans="1:7" x14ac:dyDescent="0.3">
      <c r="A82" s="46">
        <f t="shared" si="10"/>
        <v>80</v>
      </c>
      <c r="B82" s="47">
        <f t="shared" si="11"/>
        <v>2073347.1016384547</v>
      </c>
      <c r="C82" s="47">
        <f t="shared" si="7"/>
        <v>103176.9290780077</v>
      </c>
      <c r="D82" s="48">
        <f t="shared" si="12"/>
        <v>2985807.7018499952</v>
      </c>
      <c r="E82" s="49">
        <f t="shared" si="8"/>
        <v>297955.37093591306</v>
      </c>
      <c r="F82" s="47">
        <f t="shared" si="13"/>
        <v>4940845.1965115452</v>
      </c>
      <c r="G82" s="49">
        <f t="shared" si="9"/>
        <v>0</v>
      </c>
    </row>
    <row r="83" spans="1:7" x14ac:dyDescent="0.3">
      <c r="A83" s="46">
        <f t="shared" si="10"/>
        <v>81</v>
      </c>
      <c r="B83" s="47">
        <f t="shared" si="11"/>
        <v>1970170.1725604469</v>
      </c>
      <c r="C83" s="47">
        <f t="shared" si="7"/>
        <v>91646.70997966452</v>
      </c>
      <c r="D83" s="48">
        <f t="shared" si="12"/>
        <v>2791029.2599920896</v>
      </c>
      <c r="E83" s="49">
        <f t="shared" si="8"/>
        <v>290877.63637453248</v>
      </c>
      <c r="F83" s="47">
        <f t="shared" si="13"/>
        <v>5238800.5674474584</v>
      </c>
      <c r="G83" s="49">
        <f t="shared" si="9"/>
        <v>0</v>
      </c>
    </row>
    <row r="84" spans="1:7" x14ac:dyDescent="0.3">
      <c r="A84" s="46">
        <f t="shared" si="10"/>
        <v>82</v>
      </c>
      <c r="B84" s="47">
        <f t="shared" si="11"/>
        <v>1878523.4625807824</v>
      </c>
      <c r="C84" s="47">
        <f t="shared" si="7"/>
        <v>81145.899665669232</v>
      </c>
      <c r="D84" s="48">
        <f t="shared" si="12"/>
        <v>2591798.3335972214</v>
      </c>
      <c r="E84" s="49">
        <f t="shared" si="8"/>
        <v>281277.09391959867</v>
      </c>
      <c r="F84" s="47">
        <f t="shared" si="13"/>
        <v>5529678.2038219906</v>
      </c>
      <c r="G84" s="49">
        <f t="shared" si="9"/>
        <v>0</v>
      </c>
    </row>
    <row r="85" spans="1:7" x14ac:dyDescent="0.3">
      <c r="A85" s="46">
        <f t="shared" si="10"/>
        <v>83</v>
      </c>
      <c r="B85" s="47">
        <f t="shared" si="11"/>
        <v>1797377.5629151131</v>
      </c>
      <c r="C85" s="47">
        <f t="shared" si="7"/>
        <v>71645.480903616757</v>
      </c>
      <c r="D85" s="48">
        <f t="shared" si="12"/>
        <v>2391667.139343292</v>
      </c>
      <c r="E85" s="49">
        <f t="shared" si="8"/>
        <v>269476.99282777449</v>
      </c>
      <c r="F85" s="47">
        <f t="shared" si="13"/>
        <v>5810955.2977415891</v>
      </c>
      <c r="G85" s="49">
        <f t="shared" si="9"/>
        <v>0</v>
      </c>
    </row>
    <row r="86" spans="1:7" x14ac:dyDescent="0.3">
      <c r="A86" s="46">
        <f t="shared" si="10"/>
        <v>84</v>
      </c>
      <c r="B86" s="47">
        <f t="shared" si="11"/>
        <v>1725732.0820114962</v>
      </c>
      <c r="C86" s="47">
        <f t="shared" si="7"/>
        <v>63099.542081616979</v>
      </c>
      <c r="D86" s="48">
        <f t="shared" si="12"/>
        <v>2193835.6274191341</v>
      </c>
      <c r="E86" s="49">
        <f t="shared" si="8"/>
        <v>255863.28517873076</v>
      </c>
      <c r="F86" s="47">
        <f t="shared" si="13"/>
        <v>6080432.2905693632</v>
      </c>
      <c r="G86" s="49">
        <f t="shared" si="9"/>
        <v>0</v>
      </c>
    </row>
    <row r="87" spans="1:7" x14ac:dyDescent="0.3">
      <c r="A87" s="46">
        <f t="shared" si="10"/>
        <v>85</v>
      </c>
      <c r="B87" s="47">
        <f t="shared" si="11"/>
        <v>1662632.5399298791</v>
      </c>
      <c r="C87" s="47">
        <f t="shared" si="7"/>
        <v>55450.787160209838</v>
      </c>
      <c r="D87" s="48">
        <f t="shared" si="12"/>
        <v>2001071.8843220205</v>
      </c>
      <c r="E87" s="49">
        <f t="shared" si="8"/>
        <v>240858.2130723118</v>
      </c>
      <c r="F87" s="47">
        <f t="shared" si="13"/>
        <v>6336295.5757480944</v>
      </c>
      <c r="G87" s="49">
        <f t="shared" si="9"/>
        <v>0</v>
      </c>
    </row>
    <row r="88" spans="1:7" x14ac:dyDescent="0.3">
      <c r="A88" s="46">
        <f t="shared" si="10"/>
        <v>86</v>
      </c>
      <c r="B88" s="47">
        <f t="shared" si="11"/>
        <v>1607181.7527696693</v>
      </c>
      <c r="C88" s="47">
        <f t="shared" si="7"/>
        <v>48635.046445147418</v>
      </c>
      <c r="D88" s="48">
        <f t="shared" si="12"/>
        <v>1815664.4584099185</v>
      </c>
      <c r="E88" s="49">
        <f t="shared" si="8"/>
        <v>224893.66817855631</v>
      </c>
      <c r="F88" s="47">
        <f t="shared" si="13"/>
        <v>6577153.7888204064</v>
      </c>
      <c r="G88" s="49">
        <f t="shared" si="9"/>
        <v>0</v>
      </c>
    </row>
    <row r="89" spans="1:7" x14ac:dyDescent="0.3">
      <c r="A89" s="46">
        <f t="shared" si="10"/>
        <v>87</v>
      </c>
      <c r="B89" s="47">
        <f t="shared" si="11"/>
        <v>1558546.7063245219</v>
      </c>
      <c r="C89" s="47">
        <f t="shared" si="7"/>
        <v>42584.842784689514</v>
      </c>
      <c r="D89" s="48">
        <f t="shared" si="12"/>
        <v>1639405.8366765096</v>
      </c>
      <c r="E89" s="49">
        <f t="shared" si="8"/>
        <v>208387.04521069149</v>
      </c>
      <c r="F89" s="47">
        <f t="shared" si="13"/>
        <v>6802047.4569989629</v>
      </c>
      <c r="G89" s="49">
        <f t="shared" si="9"/>
        <v>0</v>
      </c>
    </row>
    <row r="90" spans="1:7" x14ac:dyDescent="0.3">
      <c r="A90" s="46">
        <f t="shared" si="10"/>
        <v>88</v>
      </c>
      <c r="B90" s="47">
        <f t="shared" si="11"/>
        <v>1515961.8635398324</v>
      </c>
      <c r="C90" s="47">
        <f t="shared" si="7"/>
        <v>37232.115191624485</v>
      </c>
      <c r="D90" s="48">
        <f t="shared" si="12"/>
        <v>1473603.6342505077</v>
      </c>
      <c r="E90" s="49">
        <f t="shared" si="8"/>
        <v>191721.60729191446</v>
      </c>
      <c r="F90" s="47">
        <f t="shared" si="13"/>
        <v>7010434.5022096541</v>
      </c>
      <c r="G90" s="49">
        <f t="shared" si="9"/>
        <v>0</v>
      </c>
    </row>
    <row r="91" spans="1:7" x14ac:dyDescent="0.3">
      <c r="A91" s="46">
        <f t="shared" si="10"/>
        <v>89</v>
      </c>
      <c r="B91" s="47">
        <f t="shared" si="11"/>
        <v>1478729.7483482079</v>
      </c>
      <c r="C91" s="47">
        <f t="shared" si="7"/>
        <v>32510.222057739229</v>
      </c>
      <c r="D91" s="48">
        <f t="shared" si="12"/>
        <v>1319114.1421502177</v>
      </c>
      <c r="E91" s="49">
        <f t="shared" si="8"/>
        <v>175232.48164475127</v>
      </c>
      <c r="F91" s="47">
        <f t="shared" si="13"/>
        <v>7202156.1095015686</v>
      </c>
      <c r="G91" s="49">
        <f t="shared" si="9"/>
        <v>0</v>
      </c>
    </row>
    <row r="92" spans="1:7" x14ac:dyDescent="0.3">
      <c r="A92" s="46">
        <f t="shared" si="10"/>
        <v>90</v>
      </c>
      <c r="B92" s="47">
        <f t="shared" si="11"/>
        <v>1446219.5262904686</v>
      </c>
      <c r="C92" s="47">
        <f t="shared" si="7"/>
        <v>28355.348518875195</v>
      </c>
      <c r="D92" s="48">
        <f t="shared" si="12"/>
        <v>1176391.8825632057</v>
      </c>
      <c r="E92" s="49">
        <f t="shared" si="8"/>
        <v>159198.50746136028</v>
      </c>
      <c r="F92" s="47">
        <f t="shared" si="13"/>
        <v>7377388.5911463201</v>
      </c>
      <c r="G92" s="49">
        <f t="shared" si="9"/>
        <v>0</v>
      </c>
    </row>
    <row r="93" spans="1:7" x14ac:dyDescent="0.3">
      <c r="A93" s="46">
        <f t="shared" si="10"/>
        <v>91</v>
      </c>
      <c r="B93" s="47">
        <f t="shared" si="11"/>
        <v>1417864.1777715934</v>
      </c>
      <c r="C93" s="47">
        <f t="shared" si="7"/>
        <v>24707.434688943868</v>
      </c>
      <c r="D93" s="48">
        <f t="shared" si="12"/>
        <v>1045548.7236207206</v>
      </c>
      <c r="E93" s="49">
        <f t="shared" si="8"/>
        <v>143839.43742772113</v>
      </c>
      <c r="F93" s="47">
        <f t="shared" si="13"/>
        <v>7536587.0986076808</v>
      </c>
      <c r="G93" s="49">
        <f t="shared" si="9"/>
        <v>0</v>
      </c>
    </row>
    <row r="94" spans="1:7" x14ac:dyDescent="0.3">
      <c r="A94" s="46">
        <f t="shared" si="10"/>
        <v>92</v>
      </c>
      <c r="B94" s="47">
        <f t="shared" si="11"/>
        <v>1393156.7430826495</v>
      </c>
      <c r="C94" s="47">
        <f t="shared" si="7"/>
        <v>21510.728360019933</v>
      </c>
      <c r="D94" s="48">
        <f t="shared" si="12"/>
        <v>926416.72088194336</v>
      </c>
      <c r="E94" s="49">
        <f t="shared" si="8"/>
        <v>129317.51126240059</v>
      </c>
      <c r="F94" s="47">
        <f t="shared" si="13"/>
        <v>7680426.5360354017</v>
      </c>
      <c r="G94" s="49">
        <f t="shared" si="9"/>
        <v>0</v>
      </c>
    </row>
    <row r="95" spans="1:7" x14ac:dyDescent="0.3">
      <c r="A95" s="46">
        <f t="shared" si="10"/>
        <v>93</v>
      </c>
      <c r="B95" s="47">
        <f t="shared" si="11"/>
        <v>1371646.0147226297</v>
      </c>
      <c r="C95" s="47">
        <f t="shared" si="7"/>
        <v>18714.050984033438</v>
      </c>
      <c r="D95" s="48">
        <f t="shared" si="12"/>
        <v>818609.93797956279</v>
      </c>
      <c r="E95" s="49">
        <f t="shared" si="8"/>
        <v>115742.20106373759</v>
      </c>
      <c r="F95" s="47">
        <f t="shared" si="13"/>
        <v>7809744.0472978028</v>
      </c>
      <c r="G95" s="49">
        <f t="shared" si="9"/>
        <v>0</v>
      </c>
    </row>
    <row r="96" spans="1:7" x14ac:dyDescent="0.3">
      <c r="A96" s="46">
        <f t="shared" si="10"/>
        <v>94</v>
      </c>
      <c r="B96" s="47">
        <f t="shared" si="11"/>
        <v>1352931.9637385963</v>
      </c>
      <c r="C96" s="47">
        <f t="shared" si="7"/>
        <v>16270.851088356048</v>
      </c>
      <c r="D96" s="48">
        <f t="shared" si="12"/>
        <v>721581.78789985855</v>
      </c>
      <c r="E96" s="49">
        <f t="shared" si="8"/>
        <v>103176.9290780077</v>
      </c>
      <c r="F96" s="47">
        <f t="shared" si="13"/>
        <v>7925486.24836154</v>
      </c>
      <c r="G96" s="49">
        <f t="shared" si="9"/>
        <v>0</v>
      </c>
    </row>
    <row r="97" spans="1:7" x14ac:dyDescent="0.3">
      <c r="A97" s="46">
        <f t="shared" si="10"/>
        <v>95</v>
      </c>
      <c r="B97" s="47">
        <f t="shared" si="11"/>
        <v>1336661.1126502403</v>
      </c>
      <c r="C97" s="47">
        <f t="shared" si="7"/>
        <v>14139.105676344303</v>
      </c>
      <c r="D97" s="48">
        <f t="shared" si="12"/>
        <v>634675.70991020685</v>
      </c>
      <c r="E97" s="49">
        <f t="shared" si="8"/>
        <v>91646.70997966452</v>
      </c>
      <c r="F97" s="47">
        <f t="shared" si="13"/>
        <v>8028663.1774395481</v>
      </c>
      <c r="G97" s="49">
        <f t="shared" si="9"/>
        <v>0</v>
      </c>
    </row>
    <row r="98" spans="1:7" x14ac:dyDescent="0.3">
      <c r="A98" s="46">
        <f t="shared" si="10"/>
        <v>96</v>
      </c>
      <c r="B98" s="47">
        <f t="shared" si="11"/>
        <v>1322522.0069738959</v>
      </c>
      <c r="C98" s="47">
        <f t="shared" si="7"/>
        <v>12281.118020817719</v>
      </c>
      <c r="D98" s="48">
        <f t="shared" si="12"/>
        <v>557168.10560688656</v>
      </c>
      <c r="E98" s="49">
        <f t="shared" si="8"/>
        <v>81145.899665669232</v>
      </c>
      <c r="F98" s="47">
        <f t="shared" si="13"/>
        <v>8120309.8874192126</v>
      </c>
      <c r="G98" s="49">
        <f t="shared" si="9"/>
        <v>0</v>
      </c>
    </row>
    <row r="99" spans="1:7" x14ac:dyDescent="0.3">
      <c r="A99" s="46">
        <f t="shared" si="10"/>
        <v>97</v>
      </c>
      <c r="B99" s="47">
        <f t="shared" si="11"/>
        <v>1310240.8889530783</v>
      </c>
      <c r="C99" s="47">
        <f t="shared" si="7"/>
        <v>10663.249687779329</v>
      </c>
      <c r="D99" s="48">
        <f t="shared" si="12"/>
        <v>488303.32396203501</v>
      </c>
      <c r="E99" s="49">
        <f t="shared" si="8"/>
        <v>71645.480903616757</v>
      </c>
      <c r="F99" s="47">
        <f t="shared" si="13"/>
        <v>8201455.7870848821</v>
      </c>
      <c r="G99" s="49">
        <f t="shared" si="9"/>
        <v>0</v>
      </c>
    </row>
    <row r="100" spans="1:7" x14ac:dyDescent="0.3">
      <c r="A100" s="46">
        <f t="shared" si="10"/>
        <v>98</v>
      </c>
      <c r="B100" s="47">
        <f t="shared" si="11"/>
        <v>1299577.6392652991</v>
      </c>
      <c r="C100" s="47">
        <f t="shared" si="7"/>
        <v>9255.6156153228567</v>
      </c>
      <c r="D100" s="48">
        <f t="shared" si="12"/>
        <v>427321.0927461976</v>
      </c>
      <c r="E100" s="49">
        <f t="shared" si="8"/>
        <v>63099.542081616979</v>
      </c>
      <c r="F100" s="47">
        <f t="shared" si="13"/>
        <v>8273101.2679884993</v>
      </c>
      <c r="G100" s="49">
        <f t="shared" si="9"/>
        <v>0</v>
      </c>
    </row>
    <row r="101" spans="1:7" x14ac:dyDescent="0.3">
      <c r="A101" s="46">
        <f t="shared" si="10"/>
        <v>99</v>
      </c>
      <c r="B101" s="47">
        <f t="shared" si="11"/>
        <v>1290322.0236499761</v>
      </c>
      <c r="C101" s="47">
        <f t="shared" si="7"/>
        <v>8031.7635496890607</v>
      </c>
      <c r="D101" s="48">
        <f t="shared" si="12"/>
        <v>373477.16627990344</v>
      </c>
      <c r="E101" s="49">
        <f t="shared" si="8"/>
        <v>55450.787160209838</v>
      </c>
      <c r="F101" s="47">
        <f t="shared" si="13"/>
        <v>8336200.8100701161</v>
      </c>
      <c r="G101" s="49">
        <f t="shared" si="9"/>
        <v>0</v>
      </c>
    </row>
    <row r="102" spans="1:7" x14ac:dyDescent="0.3">
      <c r="A102" s="46">
        <f t="shared" si="10"/>
        <v>100</v>
      </c>
      <c r="B102" s="47">
        <f t="shared" si="11"/>
        <v>1282290.2601002872</v>
      </c>
      <c r="C102" s="47">
        <f t="shared" si="7"/>
        <v>6968.3530095223205</v>
      </c>
      <c r="D102" s="48">
        <f t="shared" si="12"/>
        <v>326058.14266938268</v>
      </c>
      <c r="E102" s="49">
        <f t="shared" si="8"/>
        <v>48635.046445147418</v>
      </c>
      <c r="F102" s="47">
        <f t="shared" si="13"/>
        <v>8391651.5972303264</v>
      </c>
      <c r="G102" s="49">
        <f t="shared" si="9"/>
        <v>0</v>
      </c>
    </row>
    <row r="103" spans="1:7" x14ac:dyDescent="0.3">
      <c r="A103" s="46">
        <f t="shared" si="10"/>
        <v>101</v>
      </c>
      <c r="B103" s="47">
        <f t="shared" si="11"/>
        <v>1275321.9070907647</v>
      </c>
      <c r="C103" s="47">
        <f t="shared" si="7"/>
        <v>6044.8440899517018</v>
      </c>
      <c r="D103" s="48">
        <f t="shared" si="12"/>
        <v>284391.44923375756</v>
      </c>
      <c r="E103" s="49">
        <f t="shared" si="8"/>
        <v>42584.842784689514</v>
      </c>
      <c r="F103" s="47">
        <f t="shared" si="13"/>
        <v>8440286.6436754744</v>
      </c>
      <c r="G103" s="49">
        <f t="shared" si="9"/>
        <v>0</v>
      </c>
    </row>
    <row r="104" spans="1:7" x14ac:dyDescent="0.3">
      <c r="A104" s="46">
        <f t="shared" si="10"/>
        <v>102</v>
      </c>
      <c r="B104" s="47">
        <f t="shared" si="11"/>
        <v>1269277.0630008131</v>
      </c>
      <c r="C104" s="47">
        <f t="shared" si="7"/>
        <v>5243.2026866776387</v>
      </c>
      <c r="D104" s="48">
        <f t="shared" si="12"/>
        <v>247851.45053901977</v>
      </c>
      <c r="E104" s="49">
        <f t="shared" si="8"/>
        <v>37232.115191624485</v>
      </c>
      <c r="F104" s="47">
        <f t="shared" si="13"/>
        <v>8482871.4864601642</v>
      </c>
      <c r="G104" s="49">
        <f t="shared" si="9"/>
        <v>0</v>
      </c>
    </row>
    <row r="105" spans="1:7" x14ac:dyDescent="0.3">
      <c r="A105" s="46">
        <f t="shared" si="10"/>
        <v>103</v>
      </c>
      <c r="B105" s="47">
        <f t="shared" si="11"/>
        <v>1264033.8603141354</v>
      </c>
      <c r="C105" s="47">
        <f t="shared" si="7"/>
        <v>4547.6259541402669</v>
      </c>
      <c r="D105" s="48">
        <f t="shared" si="12"/>
        <v>215862.5380340729</v>
      </c>
      <c r="E105" s="49">
        <f t="shared" si="8"/>
        <v>32510.222057739229</v>
      </c>
      <c r="F105" s="47">
        <f t="shared" si="13"/>
        <v>8520103.6016517878</v>
      </c>
      <c r="G105" s="49">
        <f t="shared" si="9"/>
        <v>0</v>
      </c>
    </row>
    <row r="106" spans="1:7" x14ac:dyDescent="0.3">
      <c r="A106" s="46">
        <f t="shared" si="10"/>
        <v>104</v>
      </c>
      <c r="B106" s="47">
        <f t="shared" si="11"/>
        <v>1259486.2343599952</v>
      </c>
      <c r="C106" s="47">
        <f t="shared" si="7"/>
        <v>3944.2898383079073</v>
      </c>
      <c r="D106" s="48">
        <f t="shared" si="12"/>
        <v>187899.94193047396</v>
      </c>
      <c r="E106" s="49">
        <f t="shared" si="8"/>
        <v>28355.348518875195</v>
      </c>
      <c r="F106" s="47">
        <f t="shared" si="13"/>
        <v>8552613.823709527</v>
      </c>
      <c r="G106" s="49">
        <f t="shared" si="9"/>
        <v>0</v>
      </c>
    </row>
    <row r="107" spans="1:7" x14ac:dyDescent="0.3">
      <c r="A107" s="46">
        <f t="shared" si="10"/>
        <v>105</v>
      </c>
      <c r="B107" s="47">
        <f t="shared" si="11"/>
        <v>1255541.9445216872</v>
      </c>
      <c r="C107" s="47">
        <f t="shared" si="7"/>
        <v>3421.1191730544488</v>
      </c>
      <c r="D107" s="48">
        <f t="shared" si="12"/>
        <v>163488.88324990668</v>
      </c>
      <c r="E107" s="49">
        <f t="shared" si="8"/>
        <v>24707.434688943868</v>
      </c>
      <c r="F107" s="47">
        <f t="shared" si="13"/>
        <v>8580969.1722284015</v>
      </c>
      <c r="G107" s="49">
        <f t="shared" si="9"/>
        <v>0</v>
      </c>
    </row>
    <row r="108" spans="1:7" x14ac:dyDescent="0.3">
      <c r="A108" s="46">
        <f t="shared" si="10"/>
        <v>106</v>
      </c>
      <c r="B108" s="47">
        <f t="shared" si="11"/>
        <v>1252120.8253486329</v>
      </c>
      <c r="C108" s="47">
        <f t="shared" si="7"/>
        <v>2967.5799412968759</v>
      </c>
      <c r="D108" s="48">
        <f t="shared" si="12"/>
        <v>142202.56773401724</v>
      </c>
      <c r="E108" s="49">
        <f t="shared" si="8"/>
        <v>21510.728360019933</v>
      </c>
      <c r="F108" s="47">
        <f t="shared" si="13"/>
        <v>8605676.6069173459</v>
      </c>
      <c r="G108" s="49">
        <f t="shared" si="9"/>
        <v>0</v>
      </c>
    </row>
    <row r="109" spans="1:7" x14ac:dyDescent="0.3">
      <c r="A109" s="46">
        <f t="shared" si="10"/>
        <v>107</v>
      </c>
      <c r="B109" s="47">
        <f t="shared" si="11"/>
        <v>1249153.2454073359</v>
      </c>
      <c r="C109" s="47">
        <f t="shared" si="7"/>
        <v>2574.4927493814389</v>
      </c>
      <c r="D109" s="48">
        <f t="shared" si="12"/>
        <v>123659.41931529419</v>
      </c>
      <c r="E109" s="49">
        <f t="shared" si="8"/>
        <v>18714.050984033438</v>
      </c>
      <c r="F109" s="47">
        <f t="shared" si="13"/>
        <v>8627187.3352773655</v>
      </c>
      <c r="G109" s="49">
        <f t="shared" si="9"/>
        <v>0</v>
      </c>
    </row>
    <row r="110" spans="1:7" x14ac:dyDescent="0.3">
      <c r="A110" s="46">
        <f t="shared" si="10"/>
        <v>108</v>
      </c>
      <c r="B110" s="47">
        <f t="shared" si="11"/>
        <v>1246578.7526579546</v>
      </c>
      <c r="C110" s="47">
        <f t="shared" si="7"/>
        <v>2233.8662385310581</v>
      </c>
      <c r="D110" s="48">
        <f t="shared" si="12"/>
        <v>107519.86108064218</v>
      </c>
      <c r="E110" s="49">
        <f t="shared" si="8"/>
        <v>16270.851088356048</v>
      </c>
      <c r="F110" s="47">
        <f t="shared" si="13"/>
        <v>8645901.3862613998</v>
      </c>
      <c r="G110" s="49">
        <f t="shared" si="9"/>
        <v>0</v>
      </c>
    </row>
    <row r="111" spans="1:7" x14ac:dyDescent="0.3">
      <c r="A111" s="46">
        <f t="shared" si="10"/>
        <v>109</v>
      </c>
      <c r="B111" s="47">
        <f t="shared" si="11"/>
        <v>1244344.8864194236</v>
      </c>
      <c r="C111" s="47">
        <f t="shared" si="7"/>
        <v>1938.7489834266205</v>
      </c>
      <c r="D111" s="48">
        <f t="shared" si="12"/>
        <v>93482.876230817186</v>
      </c>
      <c r="E111" s="49">
        <f t="shared" si="8"/>
        <v>14139.105676344303</v>
      </c>
      <c r="F111" s="47">
        <f t="shared" si="13"/>
        <v>8662172.2373497561</v>
      </c>
      <c r="G111" s="49">
        <f t="shared" si="9"/>
        <v>0</v>
      </c>
    </row>
    <row r="112" spans="1:7" x14ac:dyDescent="0.3">
      <c r="A112" s="46">
        <f t="shared" si="10"/>
        <v>110</v>
      </c>
      <c r="B112" s="47">
        <f t="shared" si="11"/>
        <v>1242406.1374359969</v>
      </c>
      <c r="C112" s="47">
        <f t="shared" si="7"/>
        <v>1683.0983523357943</v>
      </c>
      <c r="D112" s="48">
        <f t="shared" si="12"/>
        <v>81282.519537899498</v>
      </c>
      <c r="E112" s="49">
        <f t="shared" si="8"/>
        <v>12281.118020817719</v>
      </c>
      <c r="F112" s="47">
        <f t="shared" si="13"/>
        <v>8676311.3430260997</v>
      </c>
      <c r="G112" s="49">
        <f t="shared" si="9"/>
        <v>0</v>
      </c>
    </row>
    <row r="113" spans="1:7" x14ac:dyDescent="0.3">
      <c r="A113" s="46">
        <f t="shared" si="10"/>
        <v>111</v>
      </c>
      <c r="B113" s="47">
        <f t="shared" si="11"/>
        <v>1240723.039083661</v>
      </c>
      <c r="C113" s="47">
        <f t="shared" si="7"/>
        <v>1461.664791568207</v>
      </c>
      <c r="D113" s="48">
        <f t="shared" si="12"/>
        <v>70684.499869417574</v>
      </c>
      <c r="E113" s="49">
        <f t="shared" si="8"/>
        <v>10663.249687779329</v>
      </c>
      <c r="F113" s="47">
        <f t="shared" si="13"/>
        <v>8688592.4610469174</v>
      </c>
      <c r="G113" s="49">
        <f t="shared" si="9"/>
        <v>0</v>
      </c>
    </row>
    <row r="114" spans="1:7" x14ac:dyDescent="0.3">
      <c r="A114" s="46">
        <f t="shared" si="10"/>
        <v>112</v>
      </c>
      <c r="B114" s="47">
        <f t="shared" si="11"/>
        <v>1239261.3742920929</v>
      </c>
      <c r="C114" s="47">
        <f t="shared" si="7"/>
        <v>1269.8900284196618</v>
      </c>
      <c r="D114" s="48">
        <f t="shared" si="12"/>
        <v>61482.914973206447</v>
      </c>
      <c r="E114" s="49">
        <f t="shared" si="8"/>
        <v>9255.6156153228567</v>
      </c>
      <c r="F114" s="47">
        <f t="shared" si="13"/>
        <v>8699255.7107346971</v>
      </c>
      <c r="G114" s="49">
        <f t="shared" si="9"/>
        <v>0</v>
      </c>
    </row>
    <row r="115" spans="1:7" x14ac:dyDescent="0.3">
      <c r="A115" s="46">
        <f t="shared" si="10"/>
        <v>113</v>
      </c>
      <c r="B115" s="47">
        <f t="shared" si="11"/>
        <v>1237991.4842636732</v>
      </c>
      <c r="C115" s="47">
        <f t="shared" si="7"/>
        <v>1103.8177482047397</v>
      </c>
      <c r="D115" s="48">
        <f t="shared" si="12"/>
        <v>53497.189386303253</v>
      </c>
      <c r="E115" s="49">
        <f t="shared" si="8"/>
        <v>8031.7635496890607</v>
      </c>
      <c r="F115" s="47">
        <f t="shared" si="13"/>
        <v>8708511.3263500202</v>
      </c>
      <c r="G115" s="49">
        <f t="shared" si="9"/>
        <v>0</v>
      </c>
    </row>
    <row r="116" spans="1:7" x14ac:dyDescent="0.3">
      <c r="A116" s="46">
        <f t="shared" si="10"/>
        <v>114</v>
      </c>
      <c r="B116" s="47">
        <f t="shared" si="11"/>
        <v>1236887.6665154684</v>
      </c>
      <c r="C116" s="47">
        <f t="shared" si="7"/>
        <v>960.01538381695218</v>
      </c>
      <c r="D116" s="48">
        <f t="shared" si="12"/>
        <v>46569.243584818934</v>
      </c>
      <c r="E116" s="49">
        <f t="shared" si="8"/>
        <v>6968.3530095223205</v>
      </c>
      <c r="F116" s="47">
        <f t="shared" si="13"/>
        <v>8716543.0898997094</v>
      </c>
      <c r="G116" s="49">
        <f t="shared" si="9"/>
        <v>0</v>
      </c>
    </row>
    <row r="117" spans="1:7" x14ac:dyDescent="0.3">
      <c r="A117" s="46">
        <f t="shared" si="10"/>
        <v>115</v>
      </c>
      <c r="B117" s="47">
        <f t="shared" si="11"/>
        <v>1235927.6511316514</v>
      </c>
      <c r="C117" s="47">
        <f t="shared" si="7"/>
        <v>835.50575383031708</v>
      </c>
      <c r="D117" s="48">
        <f t="shared" si="12"/>
        <v>40560.905959113566</v>
      </c>
      <c r="E117" s="49">
        <f t="shared" si="8"/>
        <v>6044.8440899517018</v>
      </c>
      <c r="F117" s="47">
        <f t="shared" si="13"/>
        <v>8723511.4429092314</v>
      </c>
      <c r="G117" s="49">
        <f t="shared" si="9"/>
        <v>0</v>
      </c>
    </row>
    <row r="118" spans="1:7" x14ac:dyDescent="0.3">
      <c r="A118" s="46">
        <f t="shared" si="10"/>
        <v>116</v>
      </c>
      <c r="B118" s="47">
        <f t="shared" si="11"/>
        <v>1235092.1453778211</v>
      </c>
      <c r="C118" s="47">
        <f t="shared" si="7"/>
        <v>727.7073916325088</v>
      </c>
      <c r="D118" s="48">
        <f t="shared" si="12"/>
        <v>35351.567622992181</v>
      </c>
      <c r="E118" s="49">
        <f t="shared" si="8"/>
        <v>5243.2026866776387</v>
      </c>
      <c r="F118" s="47">
        <f t="shared" si="13"/>
        <v>8729556.2869991828</v>
      </c>
      <c r="G118" s="49">
        <f t="shared" si="9"/>
        <v>0</v>
      </c>
    </row>
    <row r="119" spans="1:7" x14ac:dyDescent="0.3">
      <c r="A119" s="46">
        <f t="shared" si="10"/>
        <v>117</v>
      </c>
      <c r="B119" s="47">
        <f t="shared" si="11"/>
        <v>1234364.4379861886</v>
      </c>
      <c r="C119" s="47">
        <f t="shared" si="7"/>
        <v>634.38251814646367</v>
      </c>
      <c r="D119" s="48">
        <f t="shared" si="12"/>
        <v>30836.072327947051</v>
      </c>
      <c r="E119" s="49">
        <f t="shared" si="8"/>
        <v>4547.6259541402669</v>
      </c>
      <c r="F119" s="47">
        <f t="shared" si="13"/>
        <v>8734799.4896858595</v>
      </c>
      <c r="G119" s="49">
        <f t="shared" si="9"/>
        <v>0</v>
      </c>
    </row>
    <row r="120" spans="1:7" x14ac:dyDescent="0.3">
      <c r="A120" s="46">
        <f t="shared" si="10"/>
        <v>118</v>
      </c>
      <c r="B120" s="47">
        <f t="shared" si="11"/>
        <v>1233730.0554680421</v>
      </c>
      <c r="C120" s="47">
        <f t="shared" si="7"/>
        <v>553.59171970376815</v>
      </c>
      <c r="D120" s="48">
        <f t="shared" si="12"/>
        <v>26922.82889195325</v>
      </c>
      <c r="E120" s="49">
        <f t="shared" si="8"/>
        <v>3944.2898383079073</v>
      </c>
      <c r="F120" s="47">
        <f t="shared" si="13"/>
        <v>8739347.1156399995</v>
      </c>
      <c r="G120" s="49">
        <f t="shared" si="9"/>
        <v>0</v>
      </c>
    </row>
    <row r="121" spans="1:7" x14ac:dyDescent="0.3">
      <c r="A121" s="46">
        <f t="shared" si="10"/>
        <v>119</v>
      </c>
      <c r="B121" s="47">
        <f t="shared" si="11"/>
        <v>1233176.4637483384</v>
      </c>
      <c r="C121" s="47">
        <f t="shared" si="7"/>
        <v>483.65449685903513</v>
      </c>
      <c r="D121" s="48">
        <f t="shared" si="12"/>
        <v>23532.130773349108</v>
      </c>
      <c r="E121" s="49">
        <f t="shared" si="8"/>
        <v>3421.1191730544488</v>
      </c>
      <c r="F121" s="47">
        <f t="shared" si="13"/>
        <v>8743291.405478308</v>
      </c>
      <c r="G121" s="49">
        <f t="shared" si="9"/>
        <v>0</v>
      </c>
    </row>
    <row r="122" spans="1:7" x14ac:dyDescent="0.3">
      <c r="A122" s="46">
        <f t="shared" si="10"/>
        <v>120</v>
      </c>
      <c r="B122" s="47">
        <f t="shared" si="11"/>
        <v>1232692.8092514793</v>
      </c>
      <c r="C122" s="47">
        <f t="shared" si="7"/>
        <v>423.11494678160977</v>
      </c>
      <c r="D122" s="48">
        <f t="shared" si="12"/>
        <v>20594.666097153695</v>
      </c>
      <c r="E122" s="49">
        <f t="shared" si="8"/>
        <v>2967.5799412968759</v>
      </c>
      <c r="F122" s="47">
        <f t="shared" si="13"/>
        <v>8746712.5246513616</v>
      </c>
      <c r="G122" s="49">
        <f t="shared" si="9"/>
        <v>0</v>
      </c>
    </row>
    <row r="123" spans="1:7" x14ac:dyDescent="0.3">
      <c r="A123" s="46">
        <f t="shared" si="10"/>
        <v>121</v>
      </c>
      <c r="B123" s="47">
        <f t="shared" si="11"/>
        <v>1232269.6943046977</v>
      </c>
      <c r="C123" s="47">
        <f t="shared" si="7"/>
        <v>370.71192991477619</v>
      </c>
      <c r="D123" s="48">
        <f t="shared" si="12"/>
        <v>18050.201102638428</v>
      </c>
      <c r="E123" s="49">
        <f t="shared" si="8"/>
        <v>2574.4927493814389</v>
      </c>
      <c r="F123" s="47">
        <f t="shared" si="13"/>
        <v>8749680.1045926586</v>
      </c>
      <c r="G123" s="49">
        <f t="shared" si="9"/>
        <v>0</v>
      </c>
    </row>
    <row r="124" spans="1:7" x14ac:dyDescent="0.3">
      <c r="A124" s="46">
        <f t="shared" si="10"/>
        <v>122</v>
      </c>
      <c r="B124" s="47">
        <f t="shared" si="11"/>
        <v>1231898.9823747829</v>
      </c>
      <c r="C124" s="47">
        <f t="shared" si="7"/>
        <v>325.35315035204025</v>
      </c>
      <c r="D124" s="48">
        <f t="shared" si="12"/>
        <v>15846.420283171765</v>
      </c>
      <c r="E124" s="49">
        <f t="shared" si="8"/>
        <v>2233.8662385310581</v>
      </c>
      <c r="F124" s="47">
        <f t="shared" si="13"/>
        <v>8752254.5973420404</v>
      </c>
      <c r="G124" s="49">
        <f t="shared" si="9"/>
        <v>0</v>
      </c>
    </row>
    <row r="125" spans="1:7" x14ac:dyDescent="0.3">
      <c r="A125" s="46">
        <f t="shared" si="10"/>
        <v>123</v>
      </c>
      <c r="B125" s="47">
        <f t="shared" si="11"/>
        <v>1231573.6292244308</v>
      </c>
      <c r="C125" s="47">
        <f t="shared" si="7"/>
        <v>286.09264913217538</v>
      </c>
      <c r="D125" s="48">
        <f t="shared" si="12"/>
        <v>13937.907194992747</v>
      </c>
      <c r="E125" s="49">
        <f t="shared" si="8"/>
        <v>1938.7489834266205</v>
      </c>
      <c r="F125" s="47">
        <f t="shared" si="13"/>
        <v>8754488.4635805711</v>
      </c>
      <c r="G125" s="49">
        <f t="shared" si="9"/>
        <v>0</v>
      </c>
    </row>
    <row r="126" spans="1:7" x14ac:dyDescent="0.3">
      <c r="A126" s="46">
        <f t="shared" si="10"/>
        <v>124</v>
      </c>
      <c r="B126" s="47">
        <f t="shared" si="11"/>
        <v>1231287.5365752985</v>
      </c>
      <c r="C126" s="47">
        <f t="shared" si="7"/>
        <v>252.11127114131298</v>
      </c>
      <c r="D126" s="48">
        <f t="shared" si="12"/>
        <v>12285.250860698303</v>
      </c>
      <c r="E126" s="49">
        <f t="shared" si="8"/>
        <v>1683.0983523357943</v>
      </c>
      <c r="F126" s="47">
        <f t="shared" si="13"/>
        <v>8756427.2125639971</v>
      </c>
      <c r="G126" s="49">
        <f t="shared" si="9"/>
        <v>0</v>
      </c>
    </row>
    <row r="127" spans="1:7" x14ac:dyDescent="0.3">
      <c r="A127" s="46">
        <f t="shared" si="10"/>
        <v>125</v>
      </c>
      <c r="B127" s="47">
        <f t="shared" si="11"/>
        <v>1231035.4253041572</v>
      </c>
      <c r="C127" s="47">
        <f t="shared" si="7"/>
        <v>222.6997204694166</v>
      </c>
      <c r="D127" s="48">
        <f t="shared" si="12"/>
        <v>10854.263779503823</v>
      </c>
      <c r="E127" s="49">
        <f t="shared" si="8"/>
        <v>1461.664791568207</v>
      </c>
      <c r="F127" s="47">
        <f t="shared" si="13"/>
        <v>8758110.3109163325</v>
      </c>
      <c r="G127" s="49">
        <f t="shared" si="9"/>
        <v>0</v>
      </c>
    </row>
    <row r="128" spans="1:7" x14ac:dyDescent="0.3">
      <c r="A128" s="46">
        <f t="shared" si="10"/>
        <v>126</v>
      </c>
      <c r="B128" s="47">
        <f t="shared" si="11"/>
        <v>1230812.7255836879</v>
      </c>
      <c r="C128" s="47">
        <f t="shared" si="7"/>
        <v>197.24386684322187</v>
      </c>
      <c r="D128" s="48">
        <f t="shared" si="12"/>
        <v>9615.2987084050328</v>
      </c>
      <c r="E128" s="49">
        <f t="shared" si="8"/>
        <v>1269.8900284196618</v>
      </c>
      <c r="F128" s="47">
        <f t="shared" si="13"/>
        <v>8759571.9757079016</v>
      </c>
      <c r="G128" s="49">
        <f t="shared" si="9"/>
        <v>0</v>
      </c>
    </row>
    <row r="129" spans="1:7" x14ac:dyDescent="0.3">
      <c r="A129" s="46">
        <f t="shared" si="10"/>
        <v>127</v>
      </c>
      <c r="B129" s="47">
        <f t="shared" si="11"/>
        <v>1230615.4817168447</v>
      </c>
      <c r="C129" s="47">
        <f t="shared" si="7"/>
        <v>175.21200798425164</v>
      </c>
      <c r="D129" s="48">
        <f t="shared" si="12"/>
        <v>8542.6525468285927</v>
      </c>
      <c r="E129" s="49">
        <f t="shared" si="8"/>
        <v>1103.8177482047397</v>
      </c>
      <c r="F129" s="47">
        <f t="shared" si="13"/>
        <v>8760841.8657363206</v>
      </c>
      <c r="G129" s="49">
        <f t="shared" si="9"/>
        <v>0</v>
      </c>
    </row>
    <row r="130" spans="1:7" x14ac:dyDescent="0.3">
      <c r="A130" s="46">
        <f t="shared" si="10"/>
        <v>128</v>
      </c>
      <c r="B130" s="47">
        <f t="shared" si="11"/>
        <v>1230440.2697088604</v>
      </c>
      <c r="C130" s="47">
        <f t="shared" ref="C130:C193" si="14">_b*B130*D130/_N*_dt</f>
        <v>156.1438301049794</v>
      </c>
      <c r="D130" s="48">
        <f t="shared" si="12"/>
        <v>7614.0468066081048</v>
      </c>
      <c r="E130" s="49">
        <f t="shared" ref="E130:E193" si="15">IF(A130&lt;_T1,0,INDEX($C$2:$C$1003,ROW()-_T1))</f>
        <v>960.01538381695218</v>
      </c>
      <c r="F130" s="47">
        <f t="shared" si="13"/>
        <v>8761945.6834845245</v>
      </c>
      <c r="G130" s="49">
        <f t="shared" ref="G130:G193" si="16">IF(A130&lt;_T2,0,INDEX($E$2:$E$1003,ROW()-_T2))</f>
        <v>0</v>
      </c>
    </row>
    <row r="131" spans="1:7" x14ac:dyDescent="0.3">
      <c r="A131" s="46">
        <f t="shared" ref="A131:A194" si="17">A130+_dt</f>
        <v>129</v>
      </c>
      <c r="B131" s="47">
        <f t="shared" si="11"/>
        <v>1230284.1258787555</v>
      </c>
      <c r="C131" s="47">
        <f t="shared" si="14"/>
        <v>139.64084180150749</v>
      </c>
      <c r="D131" s="48">
        <f t="shared" si="12"/>
        <v>6810.1752528961324</v>
      </c>
      <c r="E131" s="49">
        <f t="shared" si="15"/>
        <v>835.50575383031708</v>
      </c>
      <c r="F131" s="47">
        <f t="shared" si="13"/>
        <v>8762905.6988683417</v>
      </c>
      <c r="G131" s="49">
        <f t="shared" si="16"/>
        <v>0</v>
      </c>
    </row>
    <row r="132" spans="1:7" x14ac:dyDescent="0.3">
      <c r="A132" s="46">
        <f t="shared" si="17"/>
        <v>130</v>
      </c>
      <c r="B132" s="47">
        <f t="shared" ref="B132:B195" si="18">B131-C131+G131</f>
        <v>1230144.4850369541</v>
      </c>
      <c r="C132" s="47">
        <f t="shared" si="14"/>
        <v>125.35808576037256</v>
      </c>
      <c r="D132" s="48">
        <f t="shared" ref="D132:D195" si="19">D131-E131+C131</f>
        <v>6114.3103408673223</v>
      </c>
      <c r="E132" s="49">
        <f t="shared" si="15"/>
        <v>727.7073916325088</v>
      </c>
      <c r="F132" s="47">
        <f t="shared" ref="F132:F195" si="20">F131+E131-G131</f>
        <v>8763741.2046221718</v>
      </c>
      <c r="G132" s="49">
        <f t="shared" si="16"/>
        <v>0</v>
      </c>
    </row>
    <row r="133" spans="1:7" x14ac:dyDescent="0.3">
      <c r="A133" s="46">
        <f t="shared" si="17"/>
        <v>131</v>
      </c>
      <c r="B133" s="47">
        <f t="shared" si="18"/>
        <v>1230019.1269511937</v>
      </c>
      <c r="C133" s="47">
        <f t="shared" si="14"/>
        <v>112.99695833422962</v>
      </c>
      <c r="D133" s="48">
        <f t="shared" si="19"/>
        <v>5511.9610349951863</v>
      </c>
      <c r="E133" s="49">
        <f t="shared" si="15"/>
        <v>634.38251814646367</v>
      </c>
      <c r="F133" s="47">
        <f t="shared" si="20"/>
        <v>8764468.9120138045</v>
      </c>
      <c r="G133" s="49">
        <f t="shared" si="16"/>
        <v>0</v>
      </c>
    </row>
    <row r="134" spans="1:7" x14ac:dyDescent="0.3">
      <c r="A134" s="46">
        <f t="shared" si="17"/>
        <v>132</v>
      </c>
      <c r="B134" s="47">
        <f t="shared" si="18"/>
        <v>1229906.1299928594</v>
      </c>
      <c r="C134" s="47">
        <f t="shared" si="14"/>
        <v>102.29898948532568</v>
      </c>
      <c r="D134" s="48">
        <f t="shared" si="19"/>
        <v>4990.5754751829527</v>
      </c>
      <c r="E134" s="49">
        <f t="shared" si="15"/>
        <v>553.59171970376815</v>
      </c>
      <c r="F134" s="47">
        <f t="shared" si="20"/>
        <v>8765103.2945319507</v>
      </c>
      <c r="G134" s="49">
        <f t="shared" si="16"/>
        <v>0</v>
      </c>
    </row>
    <row r="135" spans="1:7" x14ac:dyDescent="0.3">
      <c r="A135" s="46">
        <f t="shared" si="17"/>
        <v>133</v>
      </c>
      <c r="B135" s="47">
        <f t="shared" si="18"/>
        <v>1229803.8310033742</v>
      </c>
      <c r="C135" s="47">
        <f t="shared" si="14"/>
        <v>93.040455162747776</v>
      </c>
      <c r="D135" s="48">
        <f t="shared" si="19"/>
        <v>4539.2827449645101</v>
      </c>
      <c r="E135" s="49">
        <f t="shared" si="15"/>
        <v>483.65449685903513</v>
      </c>
      <c r="F135" s="47">
        <f t="shared" si="20"/>
        <v>8765656.8862516545</v>
      </c>
      <c r="G135" s="49">
        <f t="shared" si="16"/>
        <v>0</v>
      </c>
    </row>
    <row r="136" spans="1:7" x14ac:dyDescent="0.3">
      <c r="A136" s="46">
        <f t="shared" si="17"/>
        <v>134</v>
      </c>
      <c r="B136" s="47">
        <f t="shared" si="18"/>
        <v>1229710.7905482114</v>
      </c>
      <c r="C136" s="47">
        <f t="shared" si="14"/>
        <v>85.027711180309836</v>
      </c>
      <c r="D136" s="48">
        <f t="shared" si="19"/>
        <v>4148.668703268223</v>
      </c>
      <c r="E136" s="49">
        <f t="shared" si="15"/>
        <v>423.11494678160977</v>
      </c>
      <c r="F136" s="47">
        <f t="shared" si="20"/>
        <v>8766140.5407485142</v>
      </c>
      <c r="G136" s="49">
        <f t="shared" si="16"/>
        <v>0</v>
      </c>
    </row>
    <row r="137" spans="1:7" x14ac:dyDescent="0.3">
      <c r="A137" s="46">
        <f t="shared" si="17"/>
        <v>135</v>
      </c>
      <c r="B137" s="47">
        <f t="shared" si="18"/>
        <v>1229625.7628370312</v>
      </c>
      <c r="C137" s="47">
        <f t="shared" si="14"/>
        <v>78.093152400543218</v>
      </c>
      <c r="D137" s="48">
        <f t="shared" si="19"/>
        <v>3810.5814676669229</v>
      </c>
      <c r="E137" s="49">
        <f t="shared" si="15"/>
        <v>370.71192991477619</v>
      </c>
      <c r="F137" s="47">
        <f t="shared" si="20"/>
        <v>8766563.655695295</v>
      </c>
      <c r="G137" s="49">
        <f t="shared" si="16"/>
        <v>0</v>
      </c>
    </row>
    <row r="138" spans="1:7" x14ac:dyDescent="0.3">
      <c r="A138" s="46">
        <f t="shared" si="17"/>
        <v>136</v>
      </c>
      <c r="B138" s="47">
        <f t="shared" si="18"/>
        <v>1229547.6696846306</v>
      </c>
      <c r="C138" s="47">
        <f t="shared" si="14"/>
        <v>72.091713795245226</v>
      </c>
      <c r="D138" s="48">
        <f t="shared" si="19"/>
        <v>3517.9626901526899</v>
      </c>
      <c r="E138" s="49">
        <f t="shared" si="15"/>
        <v>325.35315035204025</v>
      </c>
      <c r="F138" s="47">
        <f t="shared" si="20"/>
        <v>8766934.3676252104</v>
      </c>
      <c r="G138" s="49">
        <f t="shared" si="16"/>
        <v>0</v>
      </c>
    </row>
    <row r="139" spans="1:7" x14ac:dyDescent="0.3">
      <c r="A139" s="46">
        <f t="shared" si="17"/>
        <v>137</v>
      </c>
      <c r="B139" s="47">
        <f t="shared" si="18"/>
        <v>1229475.5779708354</v>
      </c>
      <c r="C139" s="47">
        <f t="shared" si="14"/>
        <v>66.897841011115389</v>
      </c>
      <c r="D139" s="48">
        <f t="shared" si="19"/>
        <v>3264.7012535958947</v>
      </c>
      <c r="E139" s="49">
        <f t="shared" si="15"/>
        <v>286.09264913217538</v>
      </c>
      <c r="F139" s="47">
        <f t="shared" si="20"/>
        <v>8767259.7207755633</v>
      </c>
      <c r="G139" s="49">
        <f t="shared" si="16"/>
        <v>0</v>
      </c>
    </row>
    <row r="140" spans="1:7" x14ac:dyDescent="0.3">
      <c r="A140" s="46">
        <f t="shared" si="17"/>
        <v>138</v>
      </c>
      <c r="B140" s="47">
        <f t="shared" si="18"/>
        <v>1229408.6801298242</v>
      </c>
      <c r="C140" s="47">
        <f t="shared" si="14"/>
        <v>62.402867657634822</v>
      </c>
      <c r="D140" s="48">
        <f t="shared" si="19"/>
        <v>3045.5064454748349</v>
      </c>
      <c r="E140" s="49">
        <f t="shared" si="15"/>
        <v>252.11127114131298</v>
      </c>
      <c r="F140" s="47">
        <f t="shared" si="20"/>
        <v>8767545.8134246953</v>
      </c>
      <c r="G140" s="49">
        <f t="shared" si="16"/>
        <v>0</v>
      </c>
    </row>
    <row r="141" spans="1:7" x14ac:dyDescent="0.3">
      <c r="A141" s="46">
        <f t="shared" si="17"/>
        <v>139</v>
      </c>
      <c r="B141" s="47">
        <f t="shared" si="18"/>
        <v>1229346.2772621666</v>
      </c>
      <c r="C141" s="47">
        <f t="shared" si="14"/>
        <v>58.512744858906892</v>
      </c>
      <c r="D141" s="48">
        <f t="shared" si="19"/>
        <v>2855.7980419911569</v>
      </c>
      <c r="E141" s="49">
        <f t="shared" si="15"/>
        <v>222.6997204694166</v>
      </c>
      <c r="F141" s="47">
        <f t="shared" si="20"/>
        <v>8767797.9246958364</v>
      </c>
      <c r="G141" s="49">
        <f t="shared" si="16"/>
        <v>0</v>
      </c>
    </row>
    <row r="142" spans="1:7" x14ac:dyDescent="0.3">
      <c r="A142" s="46">
        <f t="shared" si="17"/>
        <v>140</v>
      </c>
      <c r="B142" s="47">
        <f t="shared" si="18"/>
        <v>1229287.7645173077</v>
      </c>
      <c r="C142" s="47">
        <f t="shared" si="14"/>
        <v>55.14607584568521</v>
      </c>
      <c r="D142" s="48">
        <f t="shared" si="19"/>
        <v>2691.6110663806471</v>
      </c>
      <c r="E142" s="49">
        <f t="shared" si="15"/>
        <v>197.24386684322187</v>
      </c>
      <c r="F142" s="47">
        <f t="shared" si="20"/>
        <v>8768020.6244163066</v>
      </c>
      <c r="G142" s="49">
        <f t="shared" si="16"/>
        <v>0</v>
      </c>
    </row>
    <row r="143" spans="1:7" x14ac:dyDescent="0.3">
      <c r="A143" s="46">
        <f t="shared" si="17"/>
        <v>141</v>
      </c>
      <c r="B143" s="47">
        <f t="shared" si="18"/>
        <v>1229232.6184414621</v>
      </c>
      <c r="C143" s="47">
        <f t="shared" si="14"/>
        <v>52.232414654174143</v>
      </c>
      <c r="D143" s="48">
        <f t="shared" si="19"/>
        <v>2549.5132753831103</v>
      </c>
      <c r="E143" s="49">
        <f t="shared" si="15"/>
        <v>175.21200798425164</v>
      </c>
      <c r="F143" s="47">
        <f t="shared" si="20"/>
        <v>8768217.8682831507</v>
      </c>
      <c r="G143" s="49">
        <f t="shared" si="16"/>
        <v>0</v>
      </c>
    </row>
    <row r="144" spans="1:7" x14ac:dyDescent="0.3">
      <c r="A144" s="46">
        <f t="shared" si="17"/>
        <v>142</v>
      </c>
      <c r="B144" s="47">
        <f t="shared" si="18"/>
        <v>1229180.3860268078</v>
      </c>
      <c r="C144" s="47">
        <f t="shared" si="14"/>
        <v>49.710793466883302</v>
      </c>
      <c r="D144" s="48">
        <f t="shared" si="19"/>
        <v>2426.5336820530329</v>
      </c>
      <c r="E144" s="49">
        <f t="shared" si="15"/>
        <v>156.1438301049794</v>
      </c>
      <c r="F144" s="47">
        <f t="shared" si="20"/>
        <v>8768393.0802911352</v>
      </c>
      <c r="G144" s="49">
        <f t="shared" si="16"/>
        <v>0</v>
      </c>
    </row>
    <row r="145" spans="1:7" x14ac:dyDescent="0.3">
      <c r="A145" s="46">
        <f t="shared" si="17"/>
        <v>143</v>
      </c>
      <c r="B145" s="47">
        <f t="shared" si="18"/>
        <v>1229130.6752333411</v>
      </c>
      <c r="C145" s="47">
        <f t="shared" si="14"/>
        <v>47.528447881802855</v>
      </c>
      <c r="D145" s="48">
        <f t="shared" si="19"/>
        <v>2320.1006454149369</v>
      </c>
      <c r="E145" s="49">
        <f t="shared" si="15"/>
        <v>139.64084180150749</v>
      </c>
      <c r="F145" s="47">
        <f t="shared" si="20"/>
        <v>8768549.2241212409</v>
      </c>
      <c r="G145" s="49">
        <f t="shared" si="16"/>
        <v>0</v>
      </c>
    </row>
    <row r="146" spans="1:7" x14ac:dyDescent="0.3">
      <c r="A146" s="46">
        <f t="shared" si="17"/>
        <v>144</v>
      </c>
      <c r="B146" s="47">
        <f t="shared" si="18"/>
        <v>1229083.1467854592</v>
      </c>
      <c r="C146" s="47">
        <f t="shared" si="14"/>
        <v>45.639713519146554</v>
      </c>
      <c r="D146" s="48">
        <f t="shared" si="19"/>
        <v>2227.9882514952324</v>
      </c>
      <c r="E146" s="49">
        <f t="shared" si="15"/>
        <v>125.35808576037256</v>
      </c>
      <c r="F146" s="47">
        <f t="shared" si="20"/>
        <v>8768688.8649630416</v>
      </c>
      <c r="G146" s="49">
        <f t="shared" si="16"/>
        <v>0</v>
      </c>
    </row>
    <row r="147" spans="1:7" x14ac:dyDescent="0.3">
      <c r="A147" s="46">
        <f t="shared" si="17"/>
        <v>145</v>
      </c>
      <c r="B147" s="47">
        <f t="shared" si="18"/>
        <v>1229037.50707194</v>
      </c>
      <c r="C147" s="47">
        <f t="shared" si="14"/>
        <v>44.005070948601357</v>
      </c>
      <c r="D147" s="48">
        <f t="shared" si="19"/>
        <v>2148.2698792540064</v>
      </c>
      <c r="E147" s="49">
        <f t="shared" si="15"/>
        <v>112.99695833422962</v>
      </c>
      <c r="F147" s="47">
        <f t="shared" si="20"/>
        <v>8768814.2230488025</v>
      </c>
      <c r="G147" s="49">
        <f t="shared" si="16"/>
        <v>0</v>
      </c>
    </row>
    <row r="148" spans="1:7" x14ac:dyDescent="0.3">
      <c r="A148" s="46">
        <f t="shared" si="17"/>
        <v>146</v>
      </c>
      <c r="B148" s="47">
        <f t="shared" si="18"/>
        <v>1228993.5020009915</v>
      </c>
      <c r="C148" s="47">
        <f t="shared" si="14"/>
        <v>42.59031901433179</v>
      </c>
      <c r="D148" s="48">
        <f t="shared" si="19"/>
        <v>2079.2779918683782</v>
      </c>
      <c r="E148" s="49">
        <f t="shared" si="15"/>
        <v>102.29898948532568</v>
      </c>
      <c r="F148" s="47">
        <f t="shared" si="20"/>
        <v>8768927.2200071365</v>
      </c>
      <c r="G148" s="49">
        <f t="shared" si="16"/>
        <v>0</v>
      </c>
    </row>
    <row r="149" spans="1:7" x14ac:dyDescent="0.3">
      <c r="A149" s="46">
        <f t="shared" si="17"/>
        <v>147</v>
      </c>
      <c r="B149" s="47">
        <f t="shared" si="18"/>
        <v>1228950.9116819771</v>
      </c>
      <c r="C149" s="47">
        <f t="shared" si="14"/>
        <v>41.36585931227112</v>
      </c>
      <c r="D149" s="48">
        <f t="shared" si="19"/>
        <v>2019.5693213973843</v>
      </c>
      <c r="E149" s="49">
        <f t="shared" si="15"/>
        <v>93.040455162747776</v>
      </c>
      <c r="F149" s="47">
        <f t="shared" si="20"/>
        <v>8769029.5189966224</v>
      </c>
      <c r="G149" s="49">
        <f t="shared" si="16"/>
        <v>0</v>
      </c>
    </row>
    <row r="150" spans="1:7" x14ac:dyDescent="0.3">
      <c r="A150" s="46">
        <f t="shared" si="17"/>
        <v>148</v>
      </c>
      <c r="B150" s="47">
        <f t="shared" si="18"/>
        <v>1228909.5458226649</v>
      </c>
      <c r="C150" s="47">
        <f t="shared" si="14"/>
        <v>40.306076889977803</v>
      </c>
      <c r="D150" s="48">
        <f t="shared" si="19"/>
        <v>1967.8947255469077</v>
      </c>
      <c r="E150" s="49">
        <f t="shared" si="15"/>
        <v>85.027711180309836</v>
      </c>
      <c r="F150" s="47">
        <f t="shared" si="20"/>
        <v>8769122.5594517849</v>
      </c>
      <c r="G150" s="49">
        <f t="shared" si="16"/>
        <v>0</v>
      </c>
    </row>
    <row r="151" spans="1:7" x14ac:dyDescent="0.3">
      <c r="A151" s="46">
        <f t="shared" si="17"/>
        <v>149</v>
      </c>
      <c r="B151" s="47">
        <f t="shared" si="18"/>
        <v>1228869.2397457748</v>
      </c>
      <c r="C151" s="47">
        <f t="shared" si="14"/>
        <v>39.388804242533318</v>
      </c>
      <c r="D151" s="48">
        <f t="shared" si="19"/>
        <v>1923.1730912565756</v>
      </c>
      <c r="E151" s="49">
        <f t="shared" si="15"/>
        <v>78.093152400543218</v>
      </c>
      <c r="F151" s="47">
        <f t="shared" si="20"/>
        <v>8769207.5871629659</v>
      </c>
      <c r="G151" s="49">
        <f t="shared" si="16"/>
        <v>0</v>
      </c>
    </row>
    <row r="152" spans="1:7" x14ac:dyDescent="0.3">
      <c r="A152" s="46">
        <f t="shared" si="17"/>
        <v>150</v>
      </c>
      <c r="B152" s="47">
        <f t="shared" si="18"/>
        <v>1228829.8509415323</v>
      </c>
      <c r="C152" s="47">
        <f t="shared" si="14"/>
        <v>38.594857411429786</v>
      </c>
      <c r="D152" s="48">
        <f t="shared" si="19"/>
        <v>1884.4687430985657</v>
      </c>
      <c r="E152" s="49">
        <f t="shared" si="15"/>
        <v>72.091713795245226</v>
      </c>
      <c r="F152" s="47">
        <f t="shared" si="20"/>
        <v>8769285.680315366</v>
      </c>
      <c r="G152" s="49">
        <f t="shared" si="16"/>
        <v>0</v>
      </c>
    </row>
    <row r="153" spans="1:7" x14ac:dyDescent="0.3">
      <c r="A153" s="46">
        <f t="shared" si="17"/>
        <v>151</v>
      </c>
      <c r="B153" s="47">
        <f t="shared" si="18"/>
        <v>1228791.2560841208</v>
      </c>
      <c r="C153" s="47">
        <f t="shared" si="14"/>
        <v>37.907634494210221</v>
      </c>
      <c r="D153" s="48">
        <f t="shared" si="19"/>
        <v>1850.9718867147503</v>
      </c>
      <c r="E153" s="49">
        <f t="shared" si="15"/>
        <v>66.897841011115389</v>
      </c>
      <c r="F153" s="47">
        <f t="shared" si="20"/>
        <v>8769357.7720291615</v>
      </c>
      <c r="G153" s="49">
        <f t="shared" si="16"/>
        <v>0</v>
      </c>
    </row>
    <row r="154" spans="1:7" x14ac:dyDescent="0.3">
      <c r="A154" s="46">
        <f t="shared" si="17"/>
        <v>152</v>
      </c>
      <c r="B154" s="47">
        <f t="shared" si="18"/>
        <v>1228753.3484496267</v>
      </c>
      <c r="C154" s="47">
        <f t="shared" si="14"/>
        <v>37.312768172616323</v>
      </c>
      <c r="D154" s="48">
        <f t="shared" si="19"/>
        <v>1821.9816801978452</v>
      </c>
      <c r="E154" s="49">
        <f t="shared" si="15"/>
        <v>62.402867657634822</v>
      </c>
      <c r="F154" s="47">
        <f t="shared" si="20"/>
        <v>8769424.6698701717</v>
      </c>
      <c r="G154" s="49">
        <f t="shared" si="16"/>
        <v>0</v>
      </c>
    </row>
    <row r="155" spans="1:7" x14ac:dyDescent="0.3">
      <c r="A155" s="46">
        <f t="shared" si="17"/>
        <v>153</v>
      </c>
      <c r="B155" s="47">
        <f t="shared" si="18"/>
        <v>1228716.035681454</v>
      </c>
      <c r="C155" s="47">
        <f t="shared" si="14"/>
        <v>36.797824993380765</v>
      </c>
      <c r="D155" s="48">
        <f t="shared" si="19"/>
        <v>1796.8915807128269</v>
      </c>
      <c r="E155" s="49">
        <f t="shared" si="15"/>
        <v>58.512744858906892</v>
      </c>
      <c r="F155" s="47">
        <f t="shared" si="20"/>
        <v>8769487.0727378298</v>
      </c>
      <c r="G155" s="49">
        <f t="shared" si="16"/>
        <v>0</v>
      </c>
    </row>
    <row r="156" spans="1:7" x14ac:dyDescent="0.3">
      <c r="A156" s="46">
        <f t="shared" si="17"/>
        <v>154</v>
      </c>
      <c r="B156" s="47">
        <f t="shared" si="18"/>
        <v>1228679.2378564605</v>
      </c>
      <c r="C156" s="47">
        <f t="shared" si="14"/>
        <v>36.352045111840631</v>
      </c>
      <c r="D156" s="48">
        <f t="shared" si="19"/>
        <v>1775.1766608473008</v>
      </c>
      <c r="E156" s="49">
        <f t="shared" si="15"/>
        <v>55.14607584568521</v>
      </c>
      <c r="F156" s="47">
        <f t="shared" si="20"/>
        <v>8769545.5854826886</v>
      </c>
      <c r="G156" s="49">
        <f t="shared" si="16"/>
        <v>0</v>
      </c>
    </row>
    <row r="157" spans="1:7" x14ac:dyDescent="0.3">
      <c r="A157" s="46">
        <f t="shared" si="17"/>
        <v>155</v>
      </c>
      <c r="B157" s="47">
        <f t="shared" si="18"/>
        <v>1228642.8858113487</v>
      </c>
      <c r="C157" s="47">
        <f t="shared" si="14"/>
        <v>35.966117054192054</v>
      </c>
      <c r="D157" s="48">
        <f t="shared" si="19"/>
        <v>1756.3826301134563</v>
      </c>
      <c r="E157" s="49">
        <f t="shared" si="15"/>
        <v>52.232414654174143</v>
      </c>
      <c r="F157" s="47">
        <f t="shared" si="20"/>
        <v>8769600.7315585334</v>
      </c>
      <c r="G157" s="49">
        <f t="shared" si="16"/>
        <v>0</v>
      </c>
    </row>
    <row r="158" spans="1:7" x14ac:dyDescent="0.3">
      <c r="A158" s="46">
        <f t="shared" si="17"/>
        <v>156</v>
      </c>
      <c r="B158" s="47">
        <f t="shared" si="18"/>
        <v>1228606.9196942945</v>
      </c>
      <c r="C158" s="47">
        <f t="shared" si="14"/>
        <v>35.631982786651868</v>
      </c>
      <c r="D158" s="48">
        <f t="shared" si="19"/>
        <v>1740.1163325134742</v>
      </c>
      <c r="E158" s="49">
        <f t="shared" si="15"/>
        <v>49.710793466883302</v>
      </c>
      <c r="F158" s="47">
        <f t="shared" si="20"/>
        <v>8769652.9639731869</v>
      </c>
      <c r="G158" s="49">
        <f t="shared" si="16"/>
        <v>0</v>
      </c>
    </row>
    <row r="159" spans="1:7" x14ac:dyDescent="0.3">
      <c r="A159" s="46">
        <f t="shared" si="17"/>
        <v>157</v>
      </c>
      <c r="B159" s="47">
        <f t="shared" si="18"/>
        <v>1228571.2877115079</v>
      </c>
      <c r="C159" s="47">
        <f t="shared" si="14"/>
        <v>35.342669013950776</v>
      </c>
      <c r="D159" s="48">
        <f t="shared" si="19"/>
        <v>1726.0375218332426</v>
      </c>
      <c r="E159" s="49">
        <f t="shared" si="15"/>
        <v>47.528447881802855</v>
      </c>
      <c r="F159" s="47">
        <f t="shared" si="20"/>
        <v>8769702.6747666541</v>
      </c>
      <c r="G159" s="49">
        <f t="shared" si="16"/>
        <v>0</v>
      </c>
    </row>
    <row r="160" spans="1:7" x14ac:dyDescent="0.3">
      <c r="A160" s="46">
        <f t="shared" si="17"/>
        <v>158</v>
      </c>
      <c r="B160" s="47">
        <f t="shared" si="18"/>
        <v>1228535.945042494</v>
      </c>
      <c r="C160" s="47">
        <f t="shared" si="14"/>
        <v>35.092141178445189</v>
      </c>
      <c r="D160" s="48">
        <f t="shared" si="19"/>
        <v>1713.8517429653907</v>
      </c>
      <c r="E160" s="49">
        <f t="shared" si="15"/>
        <v>45.639713519146554</v>
      </c>
      <c r="F160" s="47">
        <f t="shared" si="20"/>
        <v>8769750.2032145355</v>
      </c>
      <c r="G160" s="49">
        <f t="shared" si="16"/>
        <v>0</v>
      </c>
    </row>
    <row r="161" spans="1:7" x14ac:dyDescent="0.3">
      <c r="A161" s="46">
        <f t="shared" si="17"/>
        <v>159</v>
      </c>
      <c r="B161" s="47">
        <f t="shared" si="18"/>
        <v>1228500.8529013155</v>
      </c>
      <c r="C161" s="47">
        <f t="shared" si="14"/>
        <v>34.875177106046642</v>
      </c>
      <c r="D161" s="48">
        <f t="shared" si="19"/>
        <v>1703.3041706246893</v>
      </c>
      <c r="E161" s="49">
        <f t="shared" si="15"/>
        <v>44.005070948601357</v>
      </c>
      <c r="F161" s="47">
        <f t="shared" si="20"/>
        <v>8769795.8429280538</v>
      </c>
      <c r="G161" s="49">
        <f t="shared" si="16"/>
        <v>0</v>
      </c>
    </row>
    <row r="162" spans="1:7" x14ac:dyDescent="0.3">
      <c r="A162" s="46">
        <f t="shared" si="17"/>
        <v>160</v>
      </c>
      <c r="B162" s="47">
        <f t="shared" si="18"/>
        <v>1228465.9777242094</v>
      </c>
      <c r="C162" s="47">
        <f t="shared" si="14"/>
        <v>34.687257656039506</v>
      </c>
      <c r="D162" s="48">
        <f t="shared" si="19"/>
        <v>1694.1742767821347</v>
      </c>
      <c r="E162" s="49">
        <f t="shared" si="15"/>
        <v>42.59031901433179</v>
      </c>
      <c r="F162" s="47">
        <f t="shared" si="20"/>
        <v>8769839.8479990028</v>
      </c>
      <c r="G162" s="49">
        <f t="shared" si="16"/>
        <v>0</v>
      </c>
    </row>
    <row r="163" spans="1:7" x14ac:dyDescent="0.3">
      <c r="A163" s="46">
        <f t="shared" si="17"/>
        <v>161</v>
      </c>
      <c r="B163" s="47">
        <f t="shared" si="18"/>
        <v>1228431.2904665533</v>
      </c>
      <c r="C163" s="47">
        <f t="shared" si="14"/>
        <v>34.524472087328569</v>
      </c>
      <c r="D163" s="48">
        <f t="shared" si="19"/>
        <v>1686.2712154238425</v>
      </c>
      <c r="E163" s="49">
        <f t="shared" si="15"/>
        <v>41.36585931227112</v>
      </c>
      <c r="F163" s="47">
        <f t="shared" si="20"/>
        <v>8769882.4383180179</v>
      </c>
      <c r="G163" s="49">
        <f t="shared" si="16"/>
        <v>0</v>
      </c>
    </row>
    <row r="164" spans="1:7" x14ac:dyDescent="0.3">
      <c r="A164" s="46">
        <f t="shared" si="17"/>
        <v>162</v>
      </c>
      <c r="B164" s="47">
        <f t="shared" si="18"/>
        <v>1228396.7659944659</v>
      </c>
      <c r="C164" s="47">
        <f t="shared" si="14"/>
        <v>34.383436161236169</v>
      </c>
      <c r="D164" s="48">
        <f t="shared" si="19"/>
        <v>1679.4298281988999</v>
      </c>
      <c r="E164" s="49">
        <f t="shared" si="15"/>
        <v>40.306076889977803</v>
      </c>
      <c r="F164" s="47">
        <f t="shared" si="20"/>
        <v>8769923.8041773308</v>
      </c>
      <c r="G164" s="49">
        <f t="shared" si="16"/>
        <v>0</v>
      </c>
    </row>
    <row r="165" spans="1:7" x14ac:dyDescent="0.3">
      <c r="A165" s="46">
        <f t="shared" si="17"/>
        <v>163</v>
      </c>
      <c r="B165" s="47">
        <f t="shared" si="18"/>
        <v>1228362.3825583046</v>
      </c>
      <c r="C165" s="47">
        <f t="shared" si="14"/>
        <v>34.261221267154852</v>
      </c>
      <c r="D165" s="48">
        <f t="shared" si="19"/>
        <v>1673.5071874701584</v>
      </c>
      <c r="E165" s="49">
        <f t="shared" si="15"/>
        <v>39.388804242533318</v>
      </c>
      <c r="F165" s="47">
        <f t="shared" si="20"/>
        <v>8769964.1102542207</v>
      </c>
      <c r="G165" s="49">
        <f t="shared" si="16"/>
        <v>0</v>
      </c>
    </row>
    <row r="166" spans="1:7" x14ac:dyDescent="0.3">
      <c r="A166" s="46">
        <f t="shared" si="17"/>
        <v>164</v>
      </c>
      <c r="B166" s="47">
        <f t="shared" si="18"/>
        <v>1228328.1213370375</v>
      </c>
      <c r="C166" s="47">
        <f t="shared" si="14"/>
        <v>34.155293087768385</v>
      </c>
      <c r="D166" s="48">
        <f t="shared" si="19"/>
        <v>1668.3796044947801</v>
      </c>
      <c r="E166" s="49">
        <f t="shared" si="15"/>
        <v>38.594857411429786</v>
      </c>
      <c r="F166" s="47">
        <f t="shared" si="20"/>
        <v>8770003.4990584627</v>
      </c>
      <c r="G166" s="49">
        <f t="shared" si="16"/>
        <v>0</v>
      </c>
    </row>
    <row r="167" spans="1:7" x14ac:dyDescent="0.3">
      <c r="A167" s="46">
        <f t="shared" si="17"/>
        <v>165</v>
      </c>
      <c r="B167" s="47">
        <f t="shared" si="18"/>
        <v>1228293.9660439498</v>
      </c>
      <c r="C167" s="47">
        <f t="shared" si="14"/>
        <v>34.063458520018543</v>
      </c>
      <c r="D167" s="48">
        <f t="shared" si="19"/>
        <v>1663.9400401711187</v>
      </c>
      <c r="E167" s="49">
        <f t="shared" si="15"/>
        <v>37.907634494210221</v>
      </c>
      <c r="F167" s="47">
        <f t="shared" si="20"/>
        <v>8770042.0939158741</v>
      </c>
      <c r="G167" s="49">
        <f t="shared" si="16"/>
        <v>0</v>
      </c>
    </row>
    <row r="168" spans="1:7" x14ac:dyDescent="0.3">
      <c r="A168" s="46">
        <f t="shared" si="17"/>
        <v>166</v>
      </c>
      <c r="B168" s="47">
        <f t="shared" si="18"/>
        <v>1228259.9025854298</v>
      </c>
      <c r="C168" s="47">
        <f t="shared" si="14"/>
        <v>33.983819740683202</v>
      </c>
      <c r="D168" s="48">
        <f t="shared" si="19"/>
        <v>1660.0958641969269</v>
      </c>
      <c r="E168" s="49">
        <f t="shared" si="15"/>
        <v>37.312768172616323</v>
      </c>
      <c r="F168" s="47">
        <f t="shared" si="20"/>
        <v>8770080.001550369</v>
      </c>
      <c r="G168" s="49">
        <f t="shared" si="16"/>
        <v>0</v>
      </c>
    </row>
    <row r="169" spans="1:7" x14ac:dyDescent="0.3">
      <c r="A169" s="46">
        <f t="shared" si="17"/>
        <v>167</v>
      </c>
      <c r="B169" s="47">
        <f t="shared" si="18"/>
        <v>1228225.9187656892</v>
      </c>
      <c r="C169" s="47">
        <f t="shared" si="14"/>
        <v>33.914734454934276</v>
      </c>
      <c r="D169" s="48">
        <f t="shared" si="19"/>
        <v>1656.7669157649937</v>
      </c>
      <c r="E169" s="49">
        <f t="shared" si="15"/>
        <v>36.797824993380765</v>
      </c>
      <c r="F169" s="47">
        <f t="shared" si="20"/>
        <v>8770117.3143185414</v>
      </c>
      <c r="G169" s="49">
        <f t="shared" si="16"/>
        <v>0</v>
      </c>
    </row>
    <row r="170" spans="1:7" x14ac:dyDescent="0.3">
      <c r="A170" s="46">
        <f t="shared" si="17"/>
        <v>168</v>
      </c>
      <c r="B170" s="47">
        <f t="shared" si="18"/>
        <v>1228192.0040312344</v>
      </c>
      <c r="C170" s="47">
        <f t="shared" si="14"/>
        <v>33.854781495663943</v>
      </c>
      <c r="D170" s="48">
        <f t="shared" si="19"/>
        <v>1653.8838252265471</v>
      </c>
      <c r="E170" s="49">
        <f t="shared" si="15"/>
        <v>36.352045111840631</v>
      </c>
      <c r="F170" s="47">
        <f t="shared" si="20"/>
        <v>8770154.1121435352</v>
      </c>
      <c r="G170" s="49">
        <f t="shared" si="16"/>
        <v>0</v>
      </c>
    </row>
    <row r="171" spans="1:7" x14ac:dyDescent="0.3">
      <c r="A171" s="46">
        <f t="shared" si="17"/>
        <v>169</v>
      </c>
      <c r="B171" s="47">
        <f t="shared" si="18"/>
        <v>1228158.1492497388</v>
      </c>
      <c r="C171" s="47">
        <f t="shared" si="14"/>
        <v>33.802731053388037</v>
      </c>
      <c r="D171" s="48">
        <f t="shared" si="19"/>
        <v>1651.3865616103703</v>
      </c>
      <c r="E171" s="49">
        <f t="shared" si="15"/>
        <v>35.966117054192054</v>
      </c>
      <c r="F171" s="47">
        <f t="shared" si="20"/>
        <v>8770190.4641886465</v>
      </c>
      <c r="G171" s="49">
        <f t="shared" si="16"/>
        <v>0</v>
      </c>
    </row>
    <row r="172" spans="1:7" x14ac:dyDescent="0.3">
      <c r="A172" s="46">
        <f t="shared" si="17"/>
        <v>170</v>
      </c>
      <c r="B172" s="47">
        <f t="shared" si="18"/>
        <v>1228124.3465186853</v>
      </c>
      <c r="C172" s="47">
        <f t="shared" si="14"/>
        <v>33.757518913482826</v>
      </c>
      <c r="D172" s="48">
        <f t="shared" si="19"/>
        <v>1649.2231756095664</v>
      </c>
      <c r="E172" s="49">
        <f t="shared" si="15"/>
        <v>35.631982786651868</v>
      </c>
      <c r="F172" s="47">
        <f t="shared" si="20"/>
        <v>8770226.4303057007</v>
      </c>
      <c r="G172" s="49">
        <f t="shared" si="16"/>
        <v>0</v>
      </c>
    </row>
    <row r="173" spans="1:7" x14ac:dyDescent="0.3">
      <c r="A173" s="46">
        <f t="shared" si="17"/>
        <v>171</v>
      </c>
      <c r="B173" s="47">
        <f t="shared" si="18"/>
        <v>1228090.5889997717</v>
      </c>
      <c r="C173" s="47">
        <f t="shared" si="14"/>
        <v>33.71822416140612</v>
      </c>
      <c r="D173" s="48">
        <f t="shared" si="19"/>
        <v>1647.3487117363973</v>
      </c>
      <c r="E173" s="49">
        <f t="shared" si="15"/>
        <v>35.342669013950776</v>
      </c>
      <c r="F173" s="47">
        <f t="shared" si="20"/>
        <v>8770262.0622884873</v>
      </c>
      <c r="G173" s="49">
        <f t="shared" si="16"/>
        <v>0</v>
      </c>
    </row>
    <row r="174" spans="1:7" x14ac:dyDescent="0.3">
      <c r="A174" s="46">
        <f t="shared" si="17"/>
        <v>172</v>
      </c>
      <c r="B174" s="47">
        <f t="shared" si="18"/>
        <v>1228056.8707756104</v>
      </c>
      <c r="C174" s="47">
        <f t="shared" si="14"/>
        <v>33.684049889147822</v>
      </c>
      <c r="D174" s="48">
        <f t="shared" si="19"/>
        <v>1645.7242668838526</v>
      </c>
      <c r="E174" s="49">
        <f t="shared" si="15"/>
        <v>35.092141178445189</v>
      </c>
      <c r="F174" s="47">
        <f t="shared" si="20"/>
        <v>8770297.4049575012</v>
      </c>
      <c r="G174" s="49">
        <f t="shared" si="16"/>
        <v>0</v>
      </c>
    </row>
    <row r="175" spans="1:7" x14ac:dyDescent="0.3">
      <c r="A175" s="46">
        <f t="shared" si="17"/>
        <v>173</v>
      </c>
      <c r="B175" s="47">
        <f t="shared" si="18"/>
        <v>1228023.1867257212</v>
      </c>
      <c r="C175" s="47">
        <f t="shared" si="14"/>
        <v>33.654306498971273</v>
      </c>
      <c r="D175" s="48">
        <f t="shared" si="19"/>
        <v>1644.3161755945553</v>
      </c>
      <c r="E175" s="49">
        <f t="shared" si="15"/>
        <v>34.875177106046642</v>
      </c>
      <c r="F175" s="47">
        <f t="shared" si="20"/>
        <v>8770332.4970986806</v>
      </c>
      <c r="G175" s="49">
        <f t="shared" si="16"/>
        <v>0</v>
      </c>
    </row>
    <row r="176" spans="1:7" x14ac:dyDescent="0.3">
      <c r="A176" s="46">
        <f t="shared" si="17"/>
        <v>174</v>
      </c>
      <c r="B176" s="47">
        <f t="shared" si="18"/>
        <v>1227989.5324192222</v>
      </c>
      <c r="C176" s="47">
        <f t="shared" si="14"/>
        <v>33.628397254863238</v>
      </c>
      <c r="D176" s="48">
        <f t="shared" si="19"/>
        <v>1643.0953049874797</v>
      </c>
      <c r="E176" s="49">
        <f t="shared" si="15"/>
        <v>34.687257656039506</v>
      </c>
      <c r="F176" s="47">
        <f t="shared" si="20"/>
        <v>8770367.3722757865</v>
      </c>
      <c r="G176" s="49">
        <f t="shared" si="16"/>
        <v>0</v>
      </c>
    </row>
    <row r="177" spans="1:7" x14ac:dyDescent="0.3">
      <c r="A177" s="46">
        <f t="shared" si="17"/>
        <v>175</v>
      </c>
      <c r="B177" s="47">
        <f t="shared" si="18"/>
        <v>1227955.9040219672</v>
      </c>
      <c r="C177" s="47">
        <f t="shared" si="14"/>
        <v>33.605805779149847</v>
      </c>
      <c r="D177" s="48">
        <f t="shared" si="19"/>
        <v>1642.0364445863036</v>
      </c>
      <c r="E177" s="49">
        <f t="shared" si="15"/>
        <v>34.524472087328569</v>
      </c>
      <c r="F177" s="47">
        <f t="shared" si="20"/>
        <v>8770402.0595334433</v>
      </c>
      <c r="G177" s="49">
        <f t="shared" si="16"/>
        <v>0</v>
      </c>
    </row>
    <row r="178" spans="1:7" x14ac:dyDescent="0.3">
      <c r="A178" s="46">
        <f t="shared" si="17"/>
        <v>176</v>
      </c>
      <c r="B178" s="47">
        <f t="shared" si="18"/>
        <v>1227922.2982161881</v>
      </c>
      <c r="C178" s="47">
        <f t="shared" si="14"/>
        <v>33.586085232445328</v>
      </c>
      <c r="D178" s="48">
        <f t="shared" si="19"/>
        <v>1641.1177782781249</v>
      </c>
      <c r="E178" s="49">
        <f t="shared" si="15"/>
        <v>34.383436161236169</v>
      </c>
      <c r="F178" s="47">
        <f t="shared" si="20"/>
        <v>8770436.5840055309</v>
      </c>
      <c r="G178" s="49">
        <f t="shared" si="16"/>
        <v>0</v>
      </c>
    </row>
    <row r="179" spans="1:7" x14ac:dyDescent="0.3">
      <c r="A179" s="46">
        <f t="shared" si="17"/>
        <v>177</v>
      </c>
      <c r="B179" s="47">
        <f t="shared" si="18"/>
        <v>1227888.7121309557</v>
      </c>
      <c r="C179" s="47">
        <f t="shared" si="14"/>
        <v>33.568848950334541</v>
      </c>
      <c r="D179" s="48">
        <f t="shared" si="19"/>
        <v>1640.3204273493341</v>
      </c>
      <c r="E179" s="49">
        <f t="shared" si="15"/>
        <v>34.261221267154852</v>
      </c>
      <c r="F179" s="47">
        <f t="shared" si="20"/>
        <v>8770470.9674416929</v>
      </c>
      <c r="G179" s="49">
        <f t="shared" si="16"/>
        <v>0</v>
      </c>
    </row>
    <row r="180" spans="1:7" x14ac:dyDescent="0.3">
      <c r="A180" s="46">
        <f t="shared" si="17"/>
        <v>178</v>
      </c>
      <c r="B180" s="47">
        <f t="shared" si="18"/>
        <v>1227855.1432820053</v>
      </c>
      <c r="C180" s="47">
        <f t="shared" si="14"/>
        <v>33.553762340685715</v>
      </c>
      <c r="D180" s="48">
        <f t="shared" si="19"/>
        <v>1639.6280550325137</v>
      </c>
      <c r="E180" s="49">
        <f t="shared" si="15"/>
        <v>34.155293087768385</v>
      </c>
      <c r="F180" s="47">
        <f t="shared" si="20"/>
        <v>8770505.2286629602</v>
      </c>
      <c r="G180" s="49">
        <f t="shared" si="16"/>
        <v>0</v>
      </c>
    </row>
    <row r="181" spans="1:7" x14ac:dyDescent="0.3">
      <c r="A181" s="46">
        <f t="shared" si="17"/>
        <v>179</v>
      </c>
      <c r="B181" s="47">
        <f t="shared" si="18"/>
        <v>1227821.5895196646</v>
      </c>
      <c r="C181" s="47">
        <f t="shared" si="14"/>
        <v>33.540535871883819</v>
      </c>
      <c r="D181" s="48">
        <f t="shared" si="19"/>
        <v>1639.0265242854312</v>
      </c>
      <c r="E181" s="49">
        <f t="shared" si="15"/>
        <v>34.063458520018543</v>
      </c>
      <c r="F181" s="47">
        <f t="shared" si="20"/>
        <v>8770539.3839560486</v>
      </c>
      <c r="G181" s="49">
        <f t="shared" si="16"/>
        <v>194.41898212962502</v>
      </c>
    </row>
    <row r="182" spans="1:7" x14ac:dyDescent="0.3">
      <c r="A182" s="46">
        <f t="shared" si="17"/>
        <v>180</v>
      </c>
      <c r="B182" s="47">
        <f t="shared" si="18"/>
        <v>1227982.4679659223</v>
      </c>
      <c r="C182" s="47">
        <f t="shared" si="14"/>
        <v>33.534228275160331</v>
      </c>
      <c r="D182" s="48">
        <f t="shared" si="19"/>
        <v>1638.5036016372965</v>
      </c>
      <c r="E182" s="49">
        <f t="shared" si="15"/>
        <v>33.983819740683202</v>
      </c>
      <c r="F182" s="47">
        <f t="shared" si="20"/>
        <v>8770379.02843244</v>
      </c>
      <c r="G182" s="49">
        <f t="shared" si="16"/>
        <v>226.81395520870223</v>
      </c>
    </row>
    <row r="183" spans="1:7" x14ac:dyDescent="0.3">
      <c r="A183" s="46">
        <f t="shared" si="17"/>
        <v>181</v>
      </c>
      <c r="B183" s="47">
        <f t="shared" si="18"/>
        <v>1228175.747692856</v>
      </c>
      <c r="C183" s="47">
        <f t="shared" si="14"/>
        <v>33.530303478399986</v>
      </c>
      <c r="D183" s="48">
        <f t="shared" si="19"/>
        <v>1638.0540101717736</v>
      </c>
      <c r="E183" s="49">
        <f t="shared" si="15"/>
        <v>33.914734454934276</v>
      </c>
      <c r="F183" s="47">
        <f t="shared" si="20"/>
        <v>8770186.1982969716</v>
      </c>
      <c r="G183" s="49">
        <f t="shared" si="16"/>
        <v>264.60513335267638</v>
      </c>
    </row>
    <row r="184" spans="1:7" x14ac:dyDescent="0.3">
      <c r="A184" s="46">
        <f t="shared" si="17"/>
        <v>182</v>
      </c>
      <c r="B184" s="47">
        <f t="shared" si="18"/>
        <v>1228406.8225227301</v>
      </c>
      <c r="C184" s="47">
        <f t="shared" si="14"/>
        <v>33.528741402022675</v>
      </c>
      <c r="D184" s="48">
        <f t="shared" si="19"/>
        <v>1637.6695791952393</v>
      </c>
      <c r="E184" s="49">
        <f t="shared" si="15"/>
        <v>33.854781495663943</v>
      </c>
      <c r="F184" s="47">
        <f t="shared" si="20"/>
        <v>8769955.5078980736</v>
      </c>
      <c r="G184" s="49">
        <f t="shared" si="16"/>
        <v>308.69081658096638</v>
      </c>
    </row>
    <row r="185" spans="1:7" x14ac:dyDescent="0.3">
      <c r="A185" s="46">
        <f t="shared" si="17"/>
        <v>183</v>
      </c>
      <c r="B185" s="47">
        <f t="shared" si="18"/>
        <v>1228681.984597909</v>
      </c>
      <c r="C185" s="47">
        <f t="shared" si="14"/>
        <v>33.529575151531922</v>
      </c>
      <c r="D185" s="48">
        <f t="shared" si="19"/>
        <v>1637.343539101598</v>
      </c>
      <c r="E185" s="49">
        <f t="shared" si="15"/>
        <v>33.802731053388037</v>
      </c>
      <c r="F185" s="47">
        <f t="shared" si="20"/>
        <v>8769680.6718629878</v>
      </c>
      <c r="G185" s="49">
        <f t="shared" si="16"/>
        <v>360.1186363089484</v>
      </c>
    </row>
    <row r="186" spans="1:7" x14ac:dyDescent="0.3">
      <c r="A186" s="46">
        <f t="shared" si="17"/>
        <v>184</v>
      </c>
      <c r="B186" s="47">
        <f t="shared" si="18"/>
        <v>1229008.5736590663</v>
      </c>
      <c r="C186" s="47">
        <f t="shared" si="14"/>
        <v>33.532892277263599</v>
      </c>
      <c r="D186" s="48">
        <f t="shared" si="19"/>
        <v>1637.0703831997419</v>
      </c>
      <c r="E186" s="49">
        <f t="shared" si="15"/>
        <v>33.757518913482826</v>
      </c>
      <c r="F186" s="47">
        <f t="shared" si="20"/>
        <v>8769354.3559577335</v>
      </c>
      <c r="G186" s="49">
        <f t="shared" si="16"/>
        <v>420.11030491011275</v>
      </c>
    </row>
    <row r="187" spans="1:7" x14ac:dyDescent="0.3">
      <c r="A187" s="46">
        <f t="shared" si="17"/>
        <v>185</v>
      </c>
      <c r="B187" s="47">
        <f t="shared" si="18"/>
        <v>1229395.1510716993</v>
      </c>
      <c r="C187" s="47">
        <f t="shared" si="14"/>
        <v>33.538837269524691</v>
      </c>
      <c r="D187" s="48">
        <f t="shared" si="19"/>
        <v>1636.8457565635226</v>
      </c>
      <c r="E187" s="49">
        <f t="shared" si="15"/>
        <v>33.71822416140612</v>
      </c>
      <c r="F187" s="47">
        <f t="shared" si="20"/>
        <v>8768968.0031717364</v>
      </c>
      <c r="G187" s="49">
        <f t="shared" si="16"/>
        <v>490.09044008161334</v>
      </c>
    </row>
    <row r="188" spans="1:7" x14ac:dyDescent="0.3">
      <c r="A188" s="46">
        <f t="shared" si="17"/>
        <v>186</v>
      </c>
      <c r="B188" s="47">
        <f t="shared" si="18"/>
        <v>1229851.7026745116</v>
      </c>
      <c r="C188" s="47">
        <f t="shared" si="14"/>
        <v>33.547615357512996</v>
      </c>
      <c r="D188" s="48">
        <f t="shared" si="19"/>
        <v>1636.6663696716412</v>
      </c>
      <c r="E188" s="49">
        <f t="shared" si="15"/>
        <v>33.684049889147822</v>
      </c>
      <c r="F188" s="47">
        <f t="shared" si="20"/>
        <v>8768511.6309558172</v>
      </c>
      <c r="G188" s="49">
        <f t="shared" si="16"/>
        <v>571.7201250893205</v>
      </c>
    </row>
    <row r="189" spans="1:7" x14ac:dyDescent="0.3">
      <c r="A189" s="46">
        <f t="shared" si="17"/>
        <v>187</v>
      </c>
      <c r="B189" s="47">
        <f t="shared" si="18"/>
        <v>1230389.8751842435</v>
      </c>
      <c r="C189" s="47">
        <f t="shared" si="14"/>
        <v>33.559497710536505</v>
      </c>
      <c r="D189" s="48">
        <f t="shared" si="19"/>
        <v>1636.5299351400063</v>
      </c>
      <c r="E189" s="49">
        <f t="shared" si="15"/>
        <v>33.654306498971273</v>
      </c>
      <c r="F189" s="47">
        <f t="shared" si="20"/>
        <v>8767973.5948806182</v>
      </c>
      <c r="G189" s="49">
        <f t="shared" si="16"/>
        <v>666.93596965187169</v>
      </c>
    </row>
    <row r="190" spans="1:7" x14ac:dyDescent="0.3">
      <c r="A190" s="46">
        <f t="shared" si="17"/>
        <v>188</v>
      </c>
      <c r="B190" s="47">
        <f t="shared" si="18"/>
        <v>1231023.2516561849</v>
      </c>
      <c r="C190" s="47">
        <f t="shared" si="14"/>
        <v>33.574828172761855</v>
      </c>
      <c r="D190" s="48">
        <f t="shared" si="19"/>
        <v>1636.4351263515716</v>
      </c>
      <c r="E190" s="49">
        <f t="shared" si="15"/>
        <v>33.628397254863238</v>
      </c>
      <c r="F190" s="47">
        <f t="shared" si="20"/>
        <v>8767340.3132174648</v>
      </c>
      <c r="G190" s="49">
        <f t="shared" si="16"/>
        <v>777.99555485601968</v>
      </c>
    </row>
    <row r="191" spans="1:7" x14ac:dyDescent="0.3">
      <c r="A191" s="46">
        <f t="shared" si="17"/>
        <v>189</v>
      </c>
      <c r="B191" s="47">
        <f t="shared" si="18"/>
        <v>1231767.6723828681</v>
      </c>
      <c r="C191" s="47">
        <f t="shared" si="14"/>
        <v>33.594031698801139</v>
      </c>
      <c r="D191" s="48">
        <f t="shared" si="19"/>
        <v>1636.3815572694702</v>
      </c>
      <c r="E191" s="49">
        <f t="shared" si="15"/>
        <v>33.605805779149847</v>
      </c>
      <c r="F191" s="47">
        <f t="shared" si="20"/>
        <v>8766595.946059864</v>
      </c>
      <c r="G191" s="49">
        <f t="shared" si="16"/>
        <v>907.53028073612859</v>
      </c>
    </row>
    <row r="192" spans="1:7" x14ac:dyDescent="0.3">
      <c r="A192" s="46">
        <f t="shared" si="17"/>
        <v>190</v>
      </c>
      <c r="B192" s="47">
        <f t="shared" si="18"/>
        <v>1232641.6086319054</v>
      </c>
      <c r="C192" s="47">
        <f t="shared" si="14"/>
        <v>33.617624697781345</v>
      </c>
      <c r="D192" s="48">
        <f t="shared" si="19"/>
        <v>1636.3697831891216</v>
      </c>
      <c r="E192" s="49">
        <f t="shared" si="15"/>
        <v>33.586085232445328</v>
      </c>
      <c r="F192" s="47">
        <f t="shared" si="20"/>
        <v>8765722.0215849075</v>
      </c>
      <c r="G192" s="49">
        <f t="shared" si="16"/>
        <v>1058.6067886378182</v>
      </c>
    </row>
    <row r="193" spans="1:7" x14ac:dyDescent="0.3">
      <c r="A193" s="46">
        <f t="shared" si="17"/>
        <v>191</v>
      </c>
      <c r="B193" s="47">
        <f t="shared" si="18"/>
        <v>1233666.5977958455</v>
      </c>
      <c r="C193" s="47">
        <f t="shared" si="14"/>
        <v>33.6462275391291</v>
      </c>
      <c r="D193" s="48">
        <f t="shared" si="19"/>
        <v>1636.4013226544575</v>
      </c>
      <c r="E193" s="49">
        <f t="shared" si="15"/>
        <v>33.568848950334541</v>
      </c>
      <c r="F193" s="47">
        <f t="shared" si="20"/>
        <v>8764697.0008815024</v>
      </c>
      <c r="G193" s="49">
        <f t="shared" si="16"/>
        <v>1234.7983037317399</v>
      </c>
    </row>
    <row r="194" spans="1:7" x14ac:dyDescent="0.3">
      <c r="A194" s="46">
        <f t="shared" si="17"/>
        <v>192</v>
      </c>
      <c r="B194" s="47">
        <f t="shared" si="18"/>
        <v>1234867.7498720381</v>
      </c>
      <c r="C194" s="47">
        <f t="shared" ref="C194:C257" si="21">_b*B194*D194/_N*_dt</f>
        <v>33.680579525296167</v>
      </c>
      <c r="D194" s="48">
        <f t="shared" si="19"/>
        <v>1636.4787012432521</v>
      </c>
      <c r="E194" s="49">
        <f t="shared" ref="E194:E257" si="22">IF(A194&lt;_T1,0,INDEX($C$2:$C$1003,ROW()-_T1))</f>
        <v>33.553762340685715</v>
      </c>
      <c r="F194" s="47">
        <f t="shared" si="20"/>
        <v>8763495.7714267205</v>
      </c>
      <c r="G194" s="49">
        <f t="shared" ref="G194:G257" si="23">IF(A194&lt;_T2,0,INDEX($E$2:$E$1003,ROW()-_T2))</f>
        <v>1440.2674372729948</v>
      </c>
    </row>
    <row r="195" spans="1:7" x14ac:dyDescent="0.3">
      <c r="A195" s="46">
        <f t="shared" ref="A195:A258" si="24">A194+_dt</f>
        <v>193</v>
      </c>
      <c r="B195" s="47">
        <f t="shared" si="18"/>
        <v>1236274.3367297859</v>
      </c>
      <c r="C195" s="47">
        <f t="shared" si="21"/>
        <v>33.721556696378549</v>
      </c>
      <c r="D195" s="48">
        <f t="shared" si="19"/>
        <v>1636.6055184278625</v>
      </c>
      <c r="E195" s="49">
        <f t="shared" si="22"/>
        <v>33.540535871883819</v>
      </c>
      <c r="F195" s="47">
        <f t="shared" si="20"/>
        <v>8762089.0577517878</v>
      </c>
      <c r="G195" s="49">
        <f t="shared" si="23"/>
        <v>1679.8622041167384</v>
      </c>
    </row>
    <row r="196" spans="1:7" x14ac:dyDescent="0.3">
      <c r="A196" s="46">
        <f t="shared" si="24"/>
        <v>194</v>
      </c>
      <c r="B196" s="47">
        <f t="shared" ref="B196:B259" si="25">B195-C195+G195</f>
        <v>1237920.4773772063</v>
      </c>
      <c r="C196" s="47">
        <f t="shared" si="21"/>
        <v>33.770192900597721</v>
      </c>
      <c r="D196" s="48">
        <f t="shared" ref="D196:D259" si="26">D195-E195+C195</f>
        <v>1636.7865392523572</v>
      </c>
      <c r="E196" s="49">
        <f t="shared" si="22"/>
        <v>33.534228275160331</v>
      </c>
      <c r="F196" s="47">
        <f t="shared" ref="F196:F259" si="27">F195+E195-G195</f>
        <v>8760442.7360835448</v>
      </c>
      <c r="G196" s="49">
        <f t="shared" si="23"/>
        <v>1926.8622207335488</v>
      </c>
    </row>
    <row r="197" spans="1:7" x14ac:dyDescent="0.3">
      <c r="A197" s="46">
        <f t="shared" si="24"/>
        <v>195</v>
      </c>
      <c r="B197" s="47">
        <f t="shared" si="25"/>
        <v>1239813.5694050393</v>
      </c>
      <c r="C197" s="47">
        <f t="shared" si="21"/>
        <v>33.826711895485055</v>
      </c>
      <c r="D197" s="48">
        <f t="shared" si="26"/>
        <v>1637.0225038777946</v>
      </c>
      <c r="E197" s="49">
        <f t="shared" si="22"/>
        <v>33.530303478399986</v>
      </c>
      <c r="F197" s="47">
        <f t="shared" si="27"/>
        <v>8758549.408091085</v>
      </c>
      <c r="G197" s="49">
        <f t="shared" si="23"/>
        <v>2209.4438145003742</v>
      </c>
    </row>
    <row r="198" spans="1:7" x14ac:dyDescent="0.3">
      <c r="A198" s="46">
        <f t="shared" si="24"/>
        <v>196</v>
      </c>
      <c r="B198" s="47">
        <f t="shared" si="25"/>
        <v>1241989.1865076444</v>
      </c>
      <c r="C198" s="47">
        <f t="shared" si="21"/>
        <v>33.89220639891164</v>
      </c>
      <c r="D198" s="48">
        <f t="shared" si="26"/>
        <v>1637.3189122948797</v>
      </c>
      <c r="E198" s="49">
        <f t="shared" si="22"/>
        <v>33.528741402022675</v>
      </c>
      <c r="F198" s="47">
        <f t="shared" si="27"/>
        <v>8756373.4945800621</v>
      </c>
      <c r="G198" s="49">
        <f t="shared" si="23"/>
        <v>2532.5791997772608</v>
      </c>
    </row>
    <row r="199" spans="1:7" x14ac:dyDescent="0.3">
      <c r="A199" s="46">
        <f t="shared" si="24"/>
        <v>197</v>
      </c>
      <c r="B199" s="47">
        <f t="shared" si="25"/>
        <v>1244487.8735010226</v>
      </c>
      <c r="C199" s="47">
        <f t="shared" si="21"/>
        <v>33.967930986432215</v>
      </c>
      <c r="D199" s="48">
        <f t="shared" si="26"/>
        <v>1637.6823772917687</v>
      </c>
      <c r="E199" s="49">
        <f t="shared" si="22"/>
        <v>33.529575151531922</v>
      </c>
      <c r="F199" s="47">
        <f t="shared" si="27"/>
        <v>8753874.4441216867</v>
      </c>
      <c r="G199" s="49">
        <f t="shared" si="23"/>
        <v>2901.90144149158</v>
      </c>
    </row>
    <row r="200" spans="1:7" x14ac:dyDescent="0.3">
      <c r="A200" s="46">
        <f t="shared" si="24"/>
        <v>198</v>
      </c>
      <c r="B200" s="47">
        <f t="shared" si="25"/>
        <v>1247355.8070115277</v>
      </c>
      <c r="C200" s="47">
        <f t="shared" si="21"/>
        <v>34.055323484192193</v>
      </c>
      <c r="D200" s="48">
        <f t="shared" si="26"/>
        <v>1638.1207331266692</v>
      </c>
      <c r="E200" s="49">
        <f t="shared" si="22"/>
        <v>33.532892277263599</v>
      </c>
      <c r="F200" s="47">
        <f t="shared" si="27"/>
        <v>8751006.0722553469</v>
      </c>
      <c r="G200" s="49">
        <f t="shared" si="23"/>
        <v>3323.7842227920833</v>
      </c>
    </row>
    <row r="201" spans="1:7" x14ac:dyDescent="0.3">
      <c r="A201" s="46">
        <f t="shared" si="24"/>
        <v>199</v>
      </c>
      <c r="B201" s="47">
        <f t="shared" si="25"/>
        <v>1250645.5359108357</v>
      </c>
      <c r="C201" s="47">
        <f t="shared" si="21"/>
        <v>34.156029307077006</v>
      </c>
      <c r="D201" s="48">
        <f t="shared" si="26"/>
        <v>1638.643164333598</v>
      </c>
      <c r="E201" s="49">
        <f t="shared" si="22"/>
        <v>33.538837269524691</v>
      </c>
      <c r="F201" s="47">
        <f t="shared" si="27"/>
        <v>8747715.8209248316</v>
      </c>
      <c r="G201" s="49">
        <f t="shared" si="23"/>
        <v>3805.4291658351935</v>
      </c>
    </row>
    <row r="202" spans="1:7" x14ac:dyDescent="0.3">
      <c r="A202" s="46">
        <f t="shared" si="24"/>
        <v>200</v>
      </c>
      <c r="B202" s="47">
        <f t="shared" si="25"/>
        <v>1254416.8090473639</v>
      </c>
      <c r="C202" s="47">
        <f t="shared" si="21"/>
        <v>34.271929090615714</v>
      </c>
      <c r="D202" s="48">
        <f t="shared" si="26"/>
        <v>1639.2603563711502</v>
      </c>
      <c r="E202" s="49">
        <f t="shared" si="22"/>
        <v>33.547615357512996</v>
      </c>
      <c r="F202" s="47">
        <f t="shared" si="27"/>
        <v>8743943.9305962659</v>
      </c>
      <c r="G202" s="49">
        <f t="shared" si="23"/>
        <v>4354.9608256988568</v>
      </c>
    </row>
    <row r="203" spans="1:7" x14ac:dyDescent="0.3">
      <c r="A203" s="46">
        <f t="shared" si="24"/>
        <v>201</v>
      </c>
      <c r="B203" s="47">
        <f t="shared" si="25"/>
        <v>1258737.4979439722</v>
      </c>
      <c r="C203" s="47">
        <f t="shared" si="21"/>
        <v>34.405170005224967</v>
      </c>
      <c r="D203" s="48">
        <f t="shared" si="26"/>
        <v>1639.9846701042529</v>
      </c>
      <c r="E203" s="49">
        <f t="shared" si="22"/>
        <v>33.559497710536505</v>
      </c>
      <c r="F203" s="47">
        <f t="shared" si="27"/>
        <v>8739622.5173859242</v>
      </c>
      <c r="G203" s="49">
        <f t="shared" si="23"/>
        <v>4981.5292633253239</v>
      </c>
    </row>
    <row r="204" spans="1:7" x14ac:dyDescent="0.3">
      <c r="A204" s="46">
        <f t="shared" si="24"/>
        <v>202</v>
      </c>
      <c r="B204" s="47">
        <f t="shared" si="25"/>
        <v>1263684.6220372922</v>
      </c>
      <c r="C204" s="47">
        <f t="shared" si="21"/>
        <v>34.558201184362112</v>
      </c>
      <c r="D204" s="48">
        <f t="shared" si="26"/>
        <v>1640.8303423989414</v>
      </c>
      <c r="E204" s="49">
        <f t="shared" si="22"/>
        <v>33.574828172761855</v>
      </c>
      <c r="F204" s="47">
        <f t="shared" si="27"/>
        <v>8734674.5476203095</v>
      </c>
      <c r="G204" s="49">
        <f t="shared" si="23"/>
        <v>5695.4198058445818</v>
      </c>
    </row>
    <row r="205" spans="1:7" x14ac:dyDescent="0.3">
      <c r="A205" s="46">
        <f t="shared" si="24"/>
        <v>203</v>
      </c>
      <c r="B205" s="47">
        <f t="shared" si="25"/>
        <v>1269345.4836419525</v>
      </c>
      <c r="C205" s="47">
        <f t="shared" si="21"/>
        <v>34.733813743963083</v>
      </c>
      <c r="D205" s="48">
        <f t="shared" si="26"/>
        <v>1641.8137154105416</v>
      </c>
      <c r="E205" s="49">
        <f t="shared" si="22"/>
        <v>33.594031698801139</v>
      </c>
      <c r="F205" s="47">
        <f t="shared" si="27"/>
        <v>8729012.7026426364</v>
      </c>
      <c r="G205" s="49">
        <f t="shared" si="23"/>
        <v>6508.1691990113895</v>
      </c>
    </row>
    <row r="206" spans="1:7" x14ac:dyDescent="0.3">
      <c r="A206" s="46">
        <f t="shared" si="24"/>
        <v>204</v>
      </c>
      <c r="B206" s="47">
        <f t="shared" si="25"/>
        <v>1275818.9190272198</v>
      </c>
      <c r="C206" s="47">
        <f t="shared" si="21"/>
        <v>34.935185918932092</v>
      </c>
      <c r="D206" s="48">
        <f t="shared" si="26"/>
        <v>1642.9534974557034</v>
      </c>
      <c r="E206" s="49">
        <f t="shared" si="22"/>
        <v>33.617624697781345</v>
      </c>
      <c r="F206" s="47">
        <f t="shared" si="27"/>
        <v>8722538.1274753232</v>
      </c>
      <c r="G206" s="49">
        <f t="shared" si="23"/>
        <v>7432.6868194902463</v>
      </c>
    </row>
    <row r="207" spans="1:7" x14ac:dyDescent="0.3">
      <c r="A207" s="46">
        <f t="shared" si="24"/>
        <v>205</v>
      </c>
      <c r="B207" s="47">
        <f t="shared" si="25"/>
        <v>1283216.6706607912</v>
      </c>
      <c r="C207" s="47">
        <f t="shared" si="21"/>
        <v>35.165933892986786</v>
      </c>
      <c r="D207" s="48">
        <f t="shared" si="26"/>
        <v>1644.2710586768542</v>
      </c>
      <c r="E207" s="49">
        <f t="shared" si="22"/>
        <v>33.6462275391291</v>
      </c>
      <c r="F207" s="47">
        <f t="shared" si="27"/>
        <v>8715139.0582805313</v>
      </c>
      <c r="G207" s="49">
        <f t="shared" si="23"/>
        <v>8483.378911829981</v>
      </c>
    </row>
    <row r="208" spans="1:7" x14ac:dyDescent="0.3">
      <c r="A208" s="46">
        <f t="shared" si="24"/>
        <v>206</v>
      </c>
      <c r="B208" s="47">
        <f t="shared" si="25"/>
        <v>1291664.8836387282</v>
      </c>
      <c r="C208" s="47">
        <f t="shared" si="21"/>
        <v>35.43016895011813</v>
      </c>
      <c r="D208" s="48">
        <f t="shared" si="26"/>
        <v>1645.7907650307118</v>
      </c>
      <c r="E208" s="49">
        <f t="shared" si="22"/>
        <v>33.680579525296167</v>
      </c>
      <c r="F208" s="47">
        <f t="shared" si="27"/>
        <v>8706689.3255962394</v>
      </c>
      <c r="G208" s="49">
        <f t="shared" si="23"/>
        <v>9676.2729081389953</v>
      </c>
    </row>
    <row r="209" spans="1:7" x14ac:dyDescent="0.3">
      <c r="A209" s="46">
        <f t="shared" si="24"/>
        <v>207</v>
      </c>
      <c r="B209" s="47">
        <f t="shared" si="25"/>
        <v>1301305.726377917</v>
      </c>
      <c r="C209" s="47">
        <f t="shared" si="21"/>
        <v>35.732561628194816</v>
      </c>
      <c r="D209" s="48">
        <f t="shared" si="26"/>
        <v>1647.5403544555336</v>
      </c>
      <c r="E209" s="49">
        <f t="shared" si="22"/>
        <v>33.721556696378549</v>
      </c>
      <c r="F209" s="47">
        <f t="shared" si="27"/>
        <v>8697046.7332676258</v>
      </c>
      <c r="G209" s="49">
        <f t="shared" si="23"/>
        <v>11029.137734148351</v>
      </c>
    </row>
    <row r="210" spans="1:7" x14ac:dyDescent="0.3">
      <c r="A210" s="46">
        <f t="shared" si="24"/>
        <v>208</v>
      </c>
      <c r="B210" s="47">
        <f t="shared" si="25"/>
        <v>1312299.1315504373</v>
      </c>
      <c r="C210" s="47">
        <f t="shared" si="21"/>
        <v>36.078413606197707</v>
      </c>
      <c r="D210" s="48">
        <f t="shared" si="26"/>
        <v>1649.55135938735</v>
      </c>
      <c r="E210" s="49">
        <f t="shared" si="22"/>
        <v>33.770192900597721</v>
      </c>
      <c r="F210" s="47">
        <f t="shared" si="27"/>
        <v>8686051.3170901742</v>
      </c>
      <c r="G210" s="49">
        <f t="shared" si="23"/>
        <v>12561.594555063235</v>
      </c>
    </row>
    <row r="211" spans="1:7" x14ac:dyDescent="0.3">
      <c r="A211" s="46">
        <f t="shared" si="24"/>
        <v>209</v>
      </c>
      <c r="B211" s="47">
        <f t="shared" si="25"/>
        <v>1324824.6476918943</v>
      </c>
      <c r="C211" s="47">
        <f t="shared" si="21"/>
        <v>36.473738103885374</v>
      </c>
      <c r="D211" s="48">
        <f t="shared" si="26"/>
        <v>1651.85958009295</v>
      </c>
      <c r="E211" s="49">
        <f t="shared" si="22"/>
        <v>33.826711895485055</v>
      </c>
      <c r="F211" s="47">
        <f t="shared" si="27"/>
        <v>8673523.4927280117</v>
      </c>
      <c r="G211" s="49">
        <f t="shared" si="23"/>
        <v>14300.55128171401</v>
      </c>
    </row>
    <row r="212" spans="1:7" x14ac:dyDescent="0.3">
      <c r="A212" s="46">
        <f t="shared" si="24"/>
        <v>210</v>
      </c>
      <c r="B212" s="47">
        <f t="shared" si="25"/>
        <v>1339088.7252355046</v>
      </c>
      <c r="C212" s="47">
        <f t="shared" si="21"/>
        <v>36.925519038763269</v>
      </c>
      <c r="D212" s="48">
        <f t="shared" si="26"/>
        <v>1654.5066063013503</v>
      </c>
      <c r="E212" s="49">
        <f t="shared" si="22"/>
        <v>33.89220639891164</v>
      </c>
      <c r="F212" s="47">
        <f t="shared" si="27"/>
        <v>8659256.7681581918</v>
      </c>
      <c r="G212" s="49">
        <f t="shared" si="23"/>
        <v>16272.209479000183</v>
      </c>
    </row>
    <row r="213" spans="1:7" x14ac:dyDescent="0.3">
      <c r="A213" s="46">
        <f t="shared" si="24"/>
        <v>211</v>
      </c>
      <c r="B213" s="47">
        <f t="shared" si="25"/>
        <v>1355324.0091954661</v>
      </c>
      <c r="C213" s="47">
        <f t="shared" si="21"/>
        <v>37.441727472348624</v>
      </c>
      <c r="D213" s="48">
        <f t="shared" si="26"/>
        <v>1657.5399189412019</v>
      </c>
      <c r="E213" s="49">
        <f t="shared" si="22"/>
        <v>33.967930986432215</v>
      </c>
      <c r="F213" s="47">
        <f t="shared" si="27"/>
        <v>8643018.4508855902</v>
      </c>
      <c r="G213" s="49">
        <f t="shared" si="23"/>
        <v>18505.650002804923</v>
      </c>
    </row>
    <row r="214" spans="1:7" x14ac:dyDescent="0.3">
      <c r="A214" s="46">
        <f t="shared" si="24"/>
        <v>212</v>
      </c>
      <c r="B214" s="47">
        <f t="shared" si="25"/>
        <v>1373792.2174707986</v>
      </c>
      <c r="C214" s="47">
        <f t="shared" si="21"/>
        <v>38.031461922767178</v>
      </c>
      <c r="D214" s="48">
        <f t="shared" si="26"/>
        <v>1661.0137154271183</v>
      </c>
      <c r="E214" s="49">
        <f t="shared" si="22"/>
        <v>34.055323484192193</v>
      </c>
      <c r="F214" s="47">
        <f t="shared" si="27"/>
        <v>8624546.7688137703</v>
      </c>
      <c r="G214" s="49">
        <f t="shared" si="23"/>
        <v>21033.018954811265</v>
      </c>
    </row>
    <row r="215" spans="1:7" x14ac:dyDescent="0.3">
      <c r="A215" s="46">
        <f t="shared" si="24"/>
        <v>213</v>
      </c>
      <c r="B215" s="47">
        <f t="shared" si="25"/>
        <v>1394787.2049636871</v>
      </c>
      <c r="C215" s="47">
        <f t="shared" si="21"/>
        <v>38.705109076103803</v>
      </c>
      <c r="D215" s="48">
        <f t="shared" si="26"/>
        <v>1664.9898538656932</v>
      </c>
      <c r="E215" s="49">
        <f t="shared" si="22"/>
        <v>34.156029307077006</v>
      </c>
      <c r="F215" s="47">
        <f t="shared" si="27"/>
        <v>8603547.8051824421</v>
      </c>
      <c r="G215" s="49">
        <f t="shared" si="23"/>
        <v>23889.68280693483</v>
      </c>
    </row>
    <row r="216" spans="1:7" x14ac:dyDescent="0.3">
      <c r="A216" s="46">
        <f t="shared" si="24"/>
        <v>214</v>
      </c>
      <c r="B216" s="47">
        <f t="shared" si="25"/>
        <v>1418638.1826615459</v>
      </c>
      <c r="C216" s="47">
        <f t="shared" si="21"/>
        <v>39.474527978237575</v>
      </c>
      <c r="D216" s="48">
        <f t="shared" si="26"/>
        <v>1669.53893363472</v>
      </c>
      <c r="E216" s="49">
        <f t="shared" si="22"/>
        <v>34.271929090615714</v>
      </c>
      <c r="F216" s="47">
        <f t="shared" si="27"/>
        <v>8579692.2784048133</v>
      </c>
      <c r="G216" s="49">
        <f t="shared" si="23"/>
        <v>27114.334719830556</v>
      </c>
    </row>
    <row r="217" spans="1:7" x14ac:dyDescent="0.3">
      <c r="A217" s="46">
        <f t="shared" si="24"/>
        <v>215</v>
      </c>
      <c r="B217" s="47">
        <f t="shared" si="25"/>
        <v>1445713.0428533982</v>
      </c>
      <c r="C217" s="47">
        <f t="shared" si="21"/>
        <v>40.353261282930639</v>
      </c>
      <c r="D217" s="48">
        <f t="shared" si="26"/>
        <v>1674.7415325223419</v>
      </c>
      <c r="E217" s="49">
        <f t="shared" si="22"/>
        <v>34.405170005224967</v>
      </c>
      <c r="F217" s="47">
        <f t="shared" si="27"/>
        <v>8552612.215614073</v>
      </c>
      <c r="G217" s="49">
        <f t="shared" si="23"/>
        <v>30749.02887550338</v>
      </c>
    </row>
    <row r="218" spans="1:7" x14ac:dyDescent="0.3">
      <c r="A218" s="46">
        <f t="shared" si="24"/>
        <v>216</v>
      </c>
      <c r="B218" s="47">
        <f t="shared" si="25"/>
        <v>1476421.7184676188</v>
      </c>
      <c r="C218" s="47">
        <f t="shared" si="21"/>
        <v>41.3567777096927</v>
      </c>
      <c r="D218" s="48">
        <f t="shared" si="26"/>
        <v>1680.6896238000475</v>
      </c>
      <c r="E218" s="49">
        <f t="shared" si="22"/>
        <v>34.558201184362112</v>
      </c>
      <c r="F218" s="47">
        <f t="shared" si="27"/>
        <v>8521897.5919085741</v>
      </c>
      <c r="G218" s="49">
        <f t="shared" si="23"/>
        <v>34839.113474834565</v>
      </c>
    </row>
    <row r="219" spans="1:7" x14ac:dyDescent="0.3">
      <c r="A219" s="46">
        <f t="shared" si="24"/>
        <v>217</v>
      </c>
      <c r="B219" s="47">
        <f t="shared" si="25"/>
        <v>1511219.4751647436</v>
      </c>
      <c r="C219" s="47">
        <f t="shared" si="21"/>
        <v>42.502750540706927</v>
      </c>
      <c r="D219" s="48">
        <f t="shared" si="26"/>
        <v>1687.4882003253781</v>
      </c>
      <c r="E219" s="49">
        <f t="shared" si="22"/>
        <v>34.733813743963083</v>
      </c>
      <c r="F219" s="47">
        <f t="shared" si="27"/>
        <v>8487093.0366349239</v>
      </c>
      <c r="G219" s="49">
        <f t="shared" si="23"/>
        <v>39433.025924634756</v>
      </c>
    </row>
    <row r="220" spans="1:7" x14ac:dyDescent="0.3">
      <c r="A220" s="46">
        <f t="shared" si="24"/>
        <v>218</v>
      </c>
      <c r="B220" s="47">
        <f t="shared" si="25"/>
        <v>1550609.9983388376</v>
      </c>
      <c r="C220" s="47">
        <f t="shared" si="21"/>
        <v>43.811377776280601</v>
      </c>
      <c r="D220" s="48">
        <f t="shared" si="26"/>
        <v>1695.257137122122</v>
      </c>
      <c r="E220" s="49">
        <f t="shared" si="22"/>
        <v>34.935185918932092</v>
      </c>
      <c r="F220" s="47">
        <f t="shared" si="27"/>
        <v>8447694.7445240337</v>
      </c>
      <c r="G220" s="49">
        <f t="shared" si="23"/>
        <v>44581.905775286148</v>
      </c>
    </row>
    <row r="221" spans="1:7" x14ac:dyDescent="0.3">
      <c r="A221" s="46">
        <f t="shared" si="24"/>
        <v>219</v>
      </c>
      <c r="B221" s="47">
        <f t="shared" si="25"/>
        <v>1595148.0927363476</v>
      </c>
      <c r="C221" s="47">
        <f t="shared" si="21"/>
        <v>45.305750491500746</v>
      </c>
      <c r="D221" s="48">
        <f t="shared" si="26"/>
        <v>1704.1333289794704</v>
      </c>
      <c r="E221" s="49">
        <f t="shared" si="22"/>
        <v>35.165933892986786</v>
      </c>
      <c r="F221" s="47">
        <f t="shared" si="27"/>
        <v>8403147.7739346661</v>
      </c>
      <c r="G221" s="49">
        <f t="shared" si="23"/>
        <v>50338.972462759026</v>
      </c>
    </row>
    <row r="222" spans="1:7" x14ac:dyDescent="0.3">
      <c r="A222" s="46">
        <f t="shared" si="24"/>
        <v>220</v>
      </c>
      <c r="B222" s="47">
        <f t="shared" si="25"/>
        <v>1645441.7594486151</v>
      </c>
      <c r="C222" s="47">
        <f t="shared" si="21"/>
        <v>47.012277013922507</v>
      </c>
      <c r="D222" s="48">
        <f t="shared" si="26"/>
        <v>1714.2731455779845</v>
      </c>
      <c r="E222" s="49">
        <f t="shared" si="22"/>
        <v>35.43016895011813</v>
      </c>
      <c r="F222" s="47">
        <f t="shared" si="27"/>
        <v>8352843.9674057988</v>
      </c>
      <c r="G222" s="49">
        <f t="shared" si="23"/>
        <v>56758.606406818581</v>
      </c>
    </row>
    <row r="223" spans="1:7" x14ac:dyDescent="0.3">
      <c r="A223" s="46">
        <f t="shared" si="24"/>
        <v>221</v>
      </c>
      <c r="B223" s="47">
        <f t="shared" si="25"/>
        <v>1702153.3535784199</v>
      </c>
      <c r="C223" s="47">
        <f t="shared" si="21"/>
        <v>48.961171796288426</v>
      </c>
      <c r="D223" s="48">
        <f t="shared" si="26"/>
        <v>1725.855253641789</v>
      </c>
      <c r="E223" s="49">
        <f t="shared" si="22"/>
        <v>35.732561628194816</v>
      </c>
      <c r="F223" s="47">
        <f t="shared" si="27"/>
        <v>8296120.7911679307</v>
      </c>
      <c r="G223" s="49">
        <f t="shared" si="23"/>
        <v>63895.064425861536</v>
      </c>
    </row>
    <row r="224" spans="1:7" x14ac:dyDescent="0.3">
      <c r="A224" s="46">
        <f t="shared" si="24"/>
        <v>222</v>
      </c>
      <c r="B224" s="47">
        <f t="shared" si="25"/>
        <v>1765999.456832485</v>
      </c>
      <c r="C224" s="47">
        <f t="shared" si="21"/>
        <v>51.187019314573192</v>
      </c>
      <c r="D224" s="48">
        <f t="shared" si="26"/>
        <v>1739.0838638098826</v>
      </c>
      <c r="E224" s="49">
        <f t="shared" si="22"/>
        <v>36.078413606197707</v>
      </c>
      <c r="F224" s="47">
        <f t="shared" si="27"/>
        <v>8232261.4593036976</v>
      </c>
      <c r="G224" s="49">
        <f t="shared" si="23"/>
        <v>71800.755125459356</v>
      </c>
    </row>
    <row r="225" spans="1:7" x14ac:dyDescent="0.3">
      <c r="A225" s="46">
        <f t="shared" si="24"/>
        <v>223</v>
      </c>
      <c r="B225" s="47">
        <f t="shared" si="25"/>
        <v>1837749.0249386297</v>
      </c>
      <c r="C225" s="47">
        <f t="shared" si="21"/>
        <v>53.729425006864432</v>
      </c>
      <c r="D225" s="48">
        <f t="shared" si="26"/>
        <v>1754.1924695182581</v>
      </c>
      <c r="E225" s="49">
        <f t="shared" si="22"/>
        <v>36.473738103885374</v>
      </c>
      <c r="F225" s="47">
        <f t="shared" si="27"/>
        <v>8160496.7825918449</v>
      </c>
      <c r="G225" s="49">
        <f t="shared" si="23"/>
        <v>80523.998870587922</v>
      </c>
    </row>
    <row r="226" spans="1:7" x14ac:dyDescent="0.3">
      <c r="A226" s="46">
        <f t="shared" si="24"/>
        <v>224</v>
      </c>
      <c r="B226" s="47">
        <f t="shared" si="25"/>
        <v>1918219.2943842108</v>
      </c>
      <c r="C226" s="47">
        <f t="shared" si="21"/>
        <v>56.633767210809282</v>
      </c>
      <c r="D226" s="48">
        <f t="shared" si="26"/>
        <v>1771.4481564212372</v>
      </c>
      <c r="E226" s="49">
        <f t="shared" si="22"/>
        <v>36.925519038763269</v>
      </c>
      <c r="F226" s="47">
        <f t="shared" si="27"/>
        <v>8080009.2574593611</v>
      </c>
      <c r="G226" s="49">
        <f t="shared" si="23"/>
        <v>90105.374410848017</v>
      </c>
    </row>
    <row r="227" spans="1:7" x14ac:dyDescent="0.3">
      <c r="A227" s="46">
        <f t="shared" si="24"/>
        <v>225</v>
      </c>
      <c r="B227" s="47">
        <f t="shared" si="25"/>
        <v>2008268.0350278481</v>
      </c>
      <c r="C227" s="47">
        <f t="shared" si="21"/>
        <v>59.952035884668291</v>
      </c>
      <c r="D227" s="48">
        <f t="shared" si="26"/>
        <v>1791.1564045932832</v>
      </c>
      <c r="E227" s="49">
        <f t="shared" si="22"/>
        <v>37.441727472348624</v>
      </c>
      <c r="F227" s="47">
        <f t="shared" si="27"/>
        <v>7989940.8085675519</v>
      </c>
      <c r="G227" s="49">
        <f t="shared" si="23"/>
        <v>100574.59528391584</v>
      </c>
    </row>
    <row r="228" spans="1:7" x14ac:dyDescent="0.3">
      <c r="A228" s="46">
        <f t="shared" si="24"/>
        <v>226</v>
      </c>
      <c r="B228" s="47">
        <f t="shared" si="25"/>
        <v>2108782.6782758795</v>
      </c>
      <c r="C228" s="47">
        <f t="shared" si="21"/>
        <v>63.743815809196093</v>
      </c>
      <c r="D228" s="48">
        <f t="shared" si="26"/>
        <v>1813.6667130056028</v>
      </c>
      <c r="E228" s="49">
        <f t="shared" si="22"/>
        <v>38.031461922767178</v>
      </c>
      <c r="F228" s="47">
        <f t="shared" si="27"/>
        <v>7889403.6550111081</v>
      </c>
      <c r="G228" s="49">
        <f t="shared" si="23"/>
        <v>111946.23376334459</v>
      </c>
    </row>
    <row r="229" spans="1:7" x14ac:dyDescent="0.3">
      <c r="A229" s="46">
        <f t="shared" si="24"/>
        <v>227</v>
      </c>
      <c r="B229" s="47">
        <f t="shared" si="25"/>
        <v>2220665.168223415</v>
      </c>
      <c r="C229" s="47">
        <f t="shared" si="21"/>
        <v>68.077417083440366</v>
      </c>
      <c r="D229" s="48">
        <f t="shared" si="26"/>
        <v>1839.3790668920317</v>
      </c>
      <c r="E229" s="49">
        <f t="shared" si="22"/>
        <v>38.705109076103803</v>
      </c>
      <c r="F229" s="47">
        <f t="shared" si="27"/>
        <v>7777495.452709686</v>
      </c>
      <c r="G229" s="49">
        <f t="shared" si="23"/>
        <v>124214.78989814101</v>
      </c>
    </row>
    <row r="230" spans="1:7" x14ac:dyDescent="0.3">
      <c r="A230" s="46">
        <f t="shared" si="24"/>
        <v>228</v>
      </c>
      <c r="B230" s="47">
        <f t="shared" si="25"/>
        <v>2344811.8807044723</v>
      </c>
      <c r="C230" s="47">
        <f t="shared" si="21"/>
        <v>73.031173765780935</v>
      </c>
      <c r="D230" s="48">
        <f t="shared" si="26"/>
        <v>1868.7513748993683</v>
      </c>
      <c r="E230" s="49">
        <f t="shared" si="22"/>
        <v>39.474527978237575</v>
      </c>
      <c r="F230" s="47">
        <f t="shared" si="27"/>
        <v>7653319.3679206204</v>
      </c>
      <c r="G230" s="49">
        <f t="shared" si="23"/>
        <v>137349.21098112414</v>
      </c>
    </row>
    <row r="231" spans="1:7" x14ac:dyDescent="0.3">
      <c r="A231" s="46">
        <f t="shared" si="24"/>
        <v>229</v>
      </c>
      <c r="B231" s="47">
        <f t="shared" si="25"/>
        <v>2482088.0605118307</v>
      </c>
      <c r="C231" s="47">
        <f t="shared" si="21"/>
        <v>78.694933759381271</v>
      </c>
      <c r="D231" s="48">
        <f t="shared" si="26"/>
        <v>1902.3080206869117</v>
      </c>
      <c r="E231" s="49">
        <f t="shared" si="22"/>
        <v>40.353261282930639</v>
      </c>
      <c r="F231" s="47">
        <f t="shared" si="27"/>
        <v>7516009.6314674746</v>
      </c>
      <c r="G231" s="49">
        <f t="shared" si="23"/>
        <v>151287.0691978104</v>
      </c>
    </row>
    <row r="232" spans="1:7" x14ac:dyDescent="0.3">
      <c r="A232" s="46">
        <f t="shared" si="24"/>
        <v>230</v>
      </c>
      <c r="B232" s="47">
        <f t="shared" si="25"/>
        <v>2633296.4347758815</v>
      </c>
      <c r="C232" s="47">
        <f t="shared" si="21"/>
        <v>85.171765302599837</v>
      </c>
      <c r="D232" s="48">
        <f t="shared" si="26"/>
        <v>1940.6496931633624</v>
      </c>
      <c r="E232" s="49">
        <f t="shared" si="22"/>
        <v>41.3567777096927</v>
      </c>
      <c r="F232" s="47">
        <f t="shared" si="27"/>
        <v>7364762.915530947</v>
      </c>
      <c r="G232" s="49">
        <f t="shared" si="23"/>
        <v>165928.73357043456</v>
      </c>
    </row>
    <row r="233" spans="1:7" x14ac:dyDescent="0.3">
      <c r="A233" s="46">
        <f t="shared" si="24"/>
        <v>231</v>
      </c>
      <c r="B233" s="47">
        <f t="shared" si="25"/>
        <v>2799139.9965810133</v>
      </c>
      <c r="C233" s="47">
        <f t="shared" si="21"/>
        <v>92.579907661787431</v>
      </c>
      <c r="D233" s="48">
        <f t="shared" si="26"/>
        <v>1984.4646807562694</v>
      </c>
      <c r="E233" s="49">
        <f t="shared" si="22"/>
        <v>42.502750540706927</v>
      </c>
      <c r="F233" s="47">
        <f t="shared" si="27"/>
        <v>7198875.5387382228</v>
      </c>
      <c r="G233" s="49">
        <f t="shared" si="23"/>
        <v>181132.02063500753</v>
      </c>
    </row>
    <row r="234" spans="1:7" x14ac:dyDescent="0.3">
      <c r="A234" s="46">
        <f t="shared" si="24"/>
        <v>232</v>
      </c>
      <c r="B234" s="47">
        <f t="shared" si="25"/>
        <v>2980179.437308359</v>
      </c>
      <c r="C234" s="47">
        <f t="shared" si="21"/>
        <v>101.05499582642724</v>
      </c>
      <c r="D234" s="48">
        <f t="shared" si="26"/>
        <v>2034.54183787735</v>
      </c>
      <c r="E234" s="49">
        <f t="shared" si="22"/>
        <v>43.811377776280601</v>
      </c>
      <c r="F234" s="47">
        <f t="shared" si="27"/>
        <v>7017786.020853756</v>
      </c>
      <c r="G234" s="49">
        <f t="shared" si="23"/>
        <v>196707.96278968215</v>
      </c>
    </row>
    <row r="235" spans="1:7" x14ac:dyDescent="0.3">
      <c r="A235" s="46">
        <f t="shared" si="24"/>
        <v>233</v>
      </c>
      <c r="B235" s="47">
        <f t="shared" si="25"/>
        <v>3176786.3451022147</v>
      </c>
      <c r="C235" s="47">
        <f t="shared" si="21"/>
        <v>110.75259122123137</v>
      </c>
      <c r="D235" s="48">
        <f t="shared" si="26"/>
        <v>2091.7854559274965</v>
      </c>
      <c r="E235" s="49">
        <f t="shared" si="22"/>
        <v>45.305750491500746</v>
      </c>
      <c r="F235" s="47">
        <f t="shared" si="27"/>
        <v>6821121.8694418501</v>
      </c>
      <c r="G235" s="49">
        <f t="shared" si="23"/>
        <v>212418.47036986801</v>
      </c>
    </row>
    <row r="236" spans="1:7" x14ac:dyDescent="0.3">
      <c r="A236" s="46">
        <f t="shared" si="24"/>
        <v>234</v>
      </c>
      <c r="B236" s="47">
        <f t="shared" si="25"/>
        <v>3389094.0628808616</v>
      </c>
      <c r="C236" s="47">
        <f t="shared" si="21"/>
        <v>121.85105281426425</v>
      </c>
      <c r="D236" s="48">
        <f t="shared" si="26"/>
        <v>2157.2322966572274</v>
      </c>
      <c r="E236" s="49">
        <f t="shared" si="22"/>
        <v>47.012277013922507</v>
      </c>
      <c r="F236" s="47">
        <f t="shared" si="27"/>
        <v>6608748.7048224732</v>
      </c>
      <c r="G236" s="49">
        <f t="shared" si="23"/>
        <v>227976.7493349626</v>
      </c>
    </row>
    <row r="237" spans="1:7" x14ac:dyDescent="0.3">
      <c r="A237" s="46">
        <f t="shared" si="24"/>
        <v>235</v>
      </c>
      <c r="B237" s="47">
        <f t="shared" si="25"/>
        <v>3616948.96116301</v>
      </c>
      <c r="C237" s="47">
        <f t="shared" si="21"/>
        <v>134.55478577945686</v>
      </c>
      <c r="D237" s="48">
        <f t="shared" si="26"/>
        <v>2232.0710724575692</v>
      </c>
      <c r="E237" s="49">
        <f t="shared" si="22"/>
        <v>48.961171796288426</v>
      </c>
      <c r="F237" s="47">
        <f t="shared" si="27"/>
        <v>6380818.9677645238</v>
      </c>
      <c r="G237" s="49">
        <f t="shared" si="23"/>
        <v>243051.32892434415</v>
      </c>
    </row>
    <row r="238" spans="1:7" x14ac:dyDescent="0.3">
      <c r="A238" s="46">
        <f t="shared" si="24"/>
        <v>236</v>
      </c>
      <c r="B238" s="47">
        <f t="shared" si="25"/>
        <v>3859865.7353015747</v>
      </c>
      <c r="C238" s="47">
        <f t="shared" si="21"/>
        <v>149.09790848518449</v>
      </c>
      <c r="D238" s="48">
        <f t="shared" si="26"/>
        <v>2317.6646864407376</v>
      </c>
      <c r="E238" s="49">
        <f t="shared" si="22"/>
        <v>51.187019314573192</v>
      </c>
      <c r="F238" s="47">
        <f t="shared" si="27"/>
        <v>6137816.6000119764</v>
      </c>
      <c r="G238" s="49">
        <f t="shared" si="23"/>
        <v>257274.40879070805</v>
      </c>
    </row>
    <row r="239" spans="1:7" x14ac:dyDescent="0.3">
      <c r="A239" s="46">
        <f t="shared" si="24"/>
        <v>237</v>
      </c>
      <c r="B239" s="47">
        <f t="shared" si="25"/>
        <v>4116991.0461837975</v>
      </c>
      <c r="C239" s="47">
        <f t="shared" si="21"/>
        <v>165.74838360286995</v>
      </c>
      <c r="D239" s="48">
        <f t="shared" si="26"/>
        <v>2415.575575611349</v>
      </c>
      <c r="E239" s="49">
        <f t="shared" si="22"/>
        <v>53.729425006864432</v>
      </c>
      <c r="F239" s="47">
        <f t="shared" si="27"/>
        <v>5880593.3782405835</v>
      </c>
      <c r="G239" s="49">
        <f t="shared" si="23"/>
        <v>270254.91815065383</v>
      </c>
    </row>
    <row r="240" spans="1:7" x14ac:dyDescent="0.3">
      <c r="A240" s="46">
        <f t="shared" si="24"/>
        <v>238</v>
      </c>
      <c r="B240" s="47">
        <f t="shared" si="25"/>
        <v>4387080.2159508485</v>
      </c>
      <c r="C240" s="47">
        <f t="shared" si="21"/>
        <v>184.81266624944308</v>
      </c>
      <c r="D240" s="48">
        <f t="shared" si="26"/>
        <v>2527.5945342073546</v>
      </c>
      <c r="E240" s="49">
        <f t="shared" si="22"/>
        <v>56.633767210809282</v>
      </c>
      <c r="F240" s="47">
        <f t="shared" si="27"/>
        <v>5610392.1895149359</v>
      </c>
      <c r="G240" s="49">
        <f t="shared" si="23"/>
        <v>281596.17982937512</v>
      </c>
    </row>
    <row r="241" spans="1:7" x14ac:dyDescent="0.3">
      <c r="A241" s="46">
        <f t="shared" si="24"/>
        <v>239</v>
      </c>
      <c r="B241" s="47">
        <f t="shared" si="25"/>
        <v>4668491.583113974</v>
      </c>
      <c r="C241" s="47">
        <f t="shared" si="21"/>
        <v>206.64093199611</v>
      </c>
      <c r="D241" s="48">
        <f t="shared" si="26"/>
        <v>2655.7734332459886</v>
      </c>
      <c r="E241" s="49">
        <f t="shared" si="22"/>
        <v>59.952035884668291</v>
      </c>
      <c r="F241" s="47">
        <f t="shared" si="27"/>
        <v>5328852.6434527719</v>
      </c>
      <c r="G241" s="49">
        <f t="shared" si="23"/>
        <v>290917.50970987213</v>
      </c>
    </row>
    <row r="242" spans="1:7" x14ac:dyDescent="0.3">
      <c r="A242" s="46">
        <f t="shared" si="24"/>
        <v>240</v>
      </c>
      <c r="B242" s="47">
        <f t="shared" si="25"/>
        <v>4959202.4518918497</v>
      </c>
      <c r="C242" s="47">
        <f t="shared" si="21"/>
        <v>231.63296758473186</v>
      </c>
      <c r="D242" s="48">
        <f t="shared" si="26"/>
        <v>2802.46232935743</v>
      </c>
      <c r="E242" s="49">
        <f t="shared" si="22"/>
        <v>63.743815809196093</v>
      </c>
      <c r="F242" s="47">
        <f t="shared" si="27"/>
        <v>5037995.085778784</v>
      </c>
      <c r="G242" s="49">
        <f t="shared" si="23"/>
        <v>297878.12101042084</v>
      </c>
    </row>
    <row r="243" spans="1:7" x14ac:dyDescent="0.3">
      <c r="A243" s="46">
        <f t="shared" si="24"/>
        <v>241</v>
      </c>
      <c r="B243" s="47">
        <f t="shared" si="25"/>
        <v>5256848.9399346858</v>
      </c>
      <c r="C243" s="47">
        <f t="shared" si="21"/>
        <v>260.24481724712092</v>
      </c>
      <c r="D243" s="48">
        <f t="shared" si="26"/>
        <v>2970.351481132966</v>
      </c>
      <c r="E243" s="49">
        <f t="shared" si="22"/>
        <v>68.077417083440366</v>
      </c>
      <c r="F243" s="47">
        <f t="shared" si="27"/>
        <v>4740180.7085841727</v>
      </c>
      <c r="G243" s="49">
        <f t="shared" si="23"/>
        <v>302201.23010167177</v>
      </c>
    </row>
    <row r="244" spans="1:7" x14ac:dyDescent="0.3">
      <c r="A244" s="46">
        <f t="shared" si="24"/>
        <v>242</v>
      </c>
      <c r="B244" s="47">
        <f t="shared" si="25"/>
        <v>5558789.9252191111</v>
      </c>
      <c r="C244" s="47">
        <f t="shared" si="21"/>
        <v>292.99630159445024</v>
      </c>
      <c r="D244" s="48">
        <f t="shared" si="26"/>
        <v>3162.5188812966467</v>
      </c>
      <c r="E244" s="49">
        <f t="shared" si="22"/>
        <v>73.031173765780935</v>
      </c>
      <c r="F244" s="47">
        <f t="shared" si="27"/>
        <v>4438047.5558995837</v>
      </c>
      <c r="G244" s="49">
        <f t="shared" si="23"/>
        <v>303695.7533602913</v>
      </c>
    </row>
    <row r="245" spans="1:7" x14ac:dyDescent="0.3">
      <c r="A245" s="46">
        <f t="shared" si="24"/>
        <v>243</v>
      </c>
      <c r="B245" s="47">
        <f t="shared" si="25"/>
        <v>5862192.682277808</v>
      </c>
      <c r="C245" s="47">
        <f t="shared" si="21"/>
        <v>330.47955010360215</v>
      </c>
      <c r="D245" s="48">
        <f t="shared" si="26"/>
        <v>3382.4840091253163</v>
      </c>
      <c r="E245" s="49">
        <f t="shared" si="22"/>
        <v>78.694933759381271</v>
      </c>
      <c r="F245" s="47">
        <f t="shared" si="27"/>
        <v>4134424.8337130579</v>
      </c>
      <c r="G245" s="49">
        <f t="shared" si="23"/>
        <v>302272.90279188222</v>
      </c>
    </row>
    <row r="246" spans="1:7" x14ac:dyDescent="0.3">
      <c r="A246" s="46">
        <f t="shared" si="24"/>
        <v>244</v>
      </c>
      <c r="B246" s="47">
        <f t="shared" si="25"/>
        <v>6164135.1055195862</v>
      </c>
      <c r="C246" s="47">
        <f t="shared" si="21"/>
        <v>373.36871361908646</v>
      </c>
      <c r="D246" s="48">
        <f t="shared" si="26"/>
        <v>3634.2686254695373</v>
      </c>
      <c r="E246" s="49">
        <f t="shared" si="22"/>
        <v>85.171765302599837</v>
      </c>
      <c r="F246" s="47">
        <f t="shared" si="27"/>
        <v>3832230.625854935</v>
      </c>
      <c r="G246" s="49">
        <f t="shared" si="23"/>
        <v>297955.37093591306</v>
      </c>
    </row>
    <row r="247" spans="1:7" x14ac:dyDescent="0.3">
      <c r="A247" s="46">
        <f t="shared" si="24"/>
        <v>245</v>
      </c>
      <c r="B247" s="47">
        <f t="shared" si="25"/>
        <v>6461717.1077418802</v>
      </c>
      <c r="C247" s="47">
        <f t="shared" si="21"/>
        <v>422.43104837769533</v>
      </c>
      <c r="D247" s="48">
        <f t="shared" si="26"/>
        <v>3922.4655737860239</v>
      </c>
      <c r="E247" s="49">
        <f t="shared" si="22"/>
        <v>92.579907661787431</v>
      </c>
      <c r="F247" s="47">
        <f t="shared" si="27"/>
        <v>3534360.4266843246</v>
      </c>
      <c r="G247" s="49">
        <f t="shared" si="23"/>
        <v>290877.63637453248</v>
      </c>
    </row>
    <row r="248" spans="1:7" x14ac:dyDescent="0.3">
      <c r="A248" s="46">
        <f t="shared" si="24"/>
        <v>246</v>
      </c>
      <c r="B248" s="47">
        <f t="shared" si="25"/>
        <v>6752172.3130680351</v>
      </c>
      <c r="C248" s="47">
        <f t="shared" si="21"/>
        <v>478.53958643427296</v>
      </c>
      <c r="D248" s="48">
        <f t="shared" si="26"/>
        <v>4252.3167145019324</v>
      </c>
      <c r="E248" s="49">
        <f t="shared" si="22"/>
        <v>101.05499582642724</v>
      </c>
      <c r="F248" s="47">
        <f t="shared" si="27"/>
        <v>3243575.3702174537</v>
      </c>
      <c r="G248" s="49">
        <f t="shared" si="23"/>
        <v>281277.09391959867</v>
      </c>
    </row>
    <row r="249" spans="1:7" x14ac:dyDescent="0.3">
      <c r="A249" s="46">
        <f t="shared" si="24"/>
        <v>247</v>
      </c>
      <c r="B249" s="47">
        <f t="shared" si="25"/>
        <v>7032970.8674011994</v>
      </c>
      <c r="C249" s="47">
        <f t="shared" si="21"/>
        <v>542.6876283448853</v>
      </c>
      <c r="D249" s="48">
        <f t="shared" si="26"/>
        <v>4629.8013051097778</v>
      </c>
      <c r="E249" s="49">
        <f t="shared" si="22"/>
        <v>110.75259122123137</v>
      </c>
      <c r="F249" s="47">
        <f t="shared" si="27"/>
        <v>2962399.3312936816</v>
      </c>
      <c r="G249" s="49">
        <f t="shared" si="23"/>
        <v>269476.99282777449</v>
      </c>
    </row>
    <row r="250" spans="1:7" x14ac:dyDescent="0.3">
      <c r="A250" s="46">
        <f t="shared" si="24"/>
        <v>248</v>
      </c>
      <c r="B250" s="47">
        <f t="shared" si="25"/>
        <v>7301905.1726006288</v>
      </c>
      <c r="C250" s="47">
        <f t="shared" si="21"/>
        <v>616.00531299491468</v>
      </c>
      <c r="D250" s="48">
        <f t="shared" si="26"/>
        <v>5061.736342233432</v>
      </c>
      <c r="E250" s="49">
        <f t="shared" si="22"/>
        <v>121.85105281426425</v>
      </c>
      <c r="F250" s="47">
        <f t="shared" si="27"/>
        <v>2693033.0910571283</v>
      </c>
      <c r="G250" s="49">
        <f t="shared" si="23"/>
        <v>255863.28517873076</v>
      </c>
    </row>
    <row r="251" spans="1:7" x14ac:dyDescent="0.3">
      <c r="A251" s="46">
        <f t="shared" si="24"/>
        <v>249</v>
      </c>
      <c r="B251" s="47">
        <f t="shared" si="25"/>
        <v>7557152.4524663649</v>
      </c>
      <c r="C251" s="47">
        <f t="shared" si="21"/>
        <v>699.77853819447341</v>
      </c>
      <c r="D251" s="48">
        <f t="shared" si="26"/>
        <v>5555.8906024140824</v>
      </c>
      <c r="E251" s="49">
        <f t="shared" si="22"/>
        <v>134.55478577945686</v>
      </c>
      <c r="F251" s="47">
        <f t="shared" si="27"/>
        <v>2437291.6569312117</v>
      </c>
      <c r="G251" s="49">
        <f t="shared" si="23"/>
        <v>240858.2130723118</v>
      </c>
    </row>
    <row r="252" spans="1:7" x14ac:dyDescent="0.3">
      <c r="A252" s="46">
        <f t="shared" si="24"/>
        <v>250</v>
      </c>
      <c r="B252" s="47">
        <f t="shared" si="25"/>
        <v>7797310.8870004825</v>
      </c>
      <c r="C252" s="47">
        <f t="shared" si="21"/>
        <v>795.47052665806439</v>
      </c>
      <c r="D252" s="48">
        <f t="shared" si="26"/>
        <v>6121.1143548290984</v>
      </c>
      <c r="E252" s="49">
        <f t="shared" si="22"/>
        <v>149.09790848518449</v>
      </c>
      <c r="F252" s="47">
        <f t="shared" si="27"/>
        <v>2196567.9986446798</v>
      </c>
      <c r="G252" s="49">
        <f t="shared" si="23"/>
        <v>224893.66817855631</v>
      </c>
    </row>
    <row r="253" spans="1:7" x14ac:dyDescent="0.3">
      <c r="A253" s="46">
        <f t="shared" si="24"/>
        <v>251</v>
      </c>
      <c r="B253" s="47">
        <f t="shared" si="25"/>
        <v>8021409.084652381</v>
      </c>
      <c r="C253" s="47">
        <f t="shared" si="21"/>
        <v>904.74635809174504</v>
      </c>
      <c r="D253" s="48">
        <f t="shared" si="26"/>
        <v>6767.4869730019782</v>
      </c>
      <c r="E253" s="49">
        <f t="shared" si="22"/>
        <v>165.74838360286995</v>
      </c>
      <c r="F253" s="47">
        <f t="shared" si="27"/>
        <v>1971823.4283746087</v>
      </c>
      <c r="G253" s="49">
        <f t="shared" si="23"/>
        <v>208387.04521069149</v>
      </c>
    </row>
    <row r="254" spans="1:7" x14ac:dyDescent="0.3">
      <c r="A254" s="46">
        <f t="shared" si="24"/>
        <v>252</v>
      </c>
      <c r="B254" s="47">
        <f t="shared" si="25"/>
        <v>8228891.3835049802</v>
      </c>
      <c r="C254" s="47">
        <f t="shared" si="21"/>
        <v>1029.5008217469554</v>
      </c>
      <c r="D254" s="48">
        <f t="shared" si="26"/>
        <v>7506.4849474908533</v>
      </c>
      <c r="E254" s="49">
        <f t="shared" si="22"/>
        <v>184.81266624944308</v>
      </c>
      <c r="F254" s="47">
        <f t="shared" si="27"/>
        <v>1763602.1315475202</v>
      </c>
      <c r="G254" s="49">
        <f t="shared" si="23"/>
        <v>191721.60729191446</v>
      </c>
    </row>
    <row r="255" spans="1:7" x14ac:dyDescent="0.3">
      <c r="A255" s="46">
        <f t="shared" si="24"/>
        <v>253</v>
      </c>
      <c r="B255" s="47">
        <f t="shared" si="25"/>
        <v>8419583.4899751469</v>
      </c>
      <c r="C255" s="47">
        <f t="shared" si="21"/>
        <v>1171.8899863307558</v>
      </c>
      <c r="D255" s="48">
        <f t="shared" si="26"/>
        <v>8351.1731029883649</v>
      </c>
      <c r="E255" s="49">
        <f t="shared" si="22"/>
        <v>206.64093199611</v>
      </c>
      <c r="F255" s="47">
        <f t="shared" si="27"/>
        <v>1572065.3369218551</v>
      </c>
      <c r="G255" s="49">
        <f t="shared" si="23"/>
        <v>175232.48164475127</v>
      </c>
    </row>
    <row r="256" spans="1:7" x14ac:dyDescent="0.3">
      <c r="A256" s="46">
        <f t="shared" si="24"/>
        <v>254</v>
      </c>
      <c r="B256" s="47">
        <f t="shared" si="25"/>
        <v>8593644.0816335678</v>
      </c>
      <c r="C256" s="47">
        <f t="shared" si="21"/>
        <v>1334.3669355713118</v>
      </c>
      <c r="D256" s="48">
        <f t="shared" si="26"/>
        <v>9316.4221573230097</v>
      </c>
      <c r="E256" s="49">
        <f t="shared" si="22"/>
        <v>231.63296758473186</v>
      </c>
      <c r="F256" s="47">
        <f t="shared" si="27"/>
        <v>1397039.4962090999</v>
      </c>
      <c r="G256" s="49">
        <f t="shared" si="23"/>
        <v>159198.50746136028</v>
      </c>
    </row>
    <row r="257" spans="1:7" x14ac:dyDescent="0.3">
      <c r="A257" s="46">
        <f t="shared" si="24"/>
        <v>255</v>
      </c>
      <c r="B257" s="47">
        <f t="shared" si="25"/>
        <v>8751508.2221593559</v>
      </c>
      <c r="C257" s="47">
        <f t="shared" si="21"/>
        <v>1519.7221749768148</v>
      </c>
      <c r="D257" s="48">
        <f t="shared" si="26"/>
        <v>10419.15612530959</v>
      </c>
      <c r="E257" s="49">
        <f t="shared" si="22"/>
        <v>260.24481724712092</v>
      </c>
      <c r="F257" s="47">
        <f t="shared" si="27"/>
        <v>1238072.6217153245</v>
      </c>
      <c r="G257" s="49">
        <f t="shared" si="23"/>
        <v>143839.43742772113</v>
      </c>
    </row>
    <row r="258" spans="1:7" x14ac:dyDescent="0.3">
      <c r="A258" s="46">
        <f t="shared" si="24"/>
        <v>256</v>
      </c>
      <c r="B258" s="47">
        <f t="shared" si="25"/>
        <v>8893827.9374121018</v>
      </c>
      <c r="C258" s="47">
        <f t="shared" ref="C258:C321" si="28">_b*B258*D258/_N*_dt</f>
        <v>1731.1292790375194</v>
      </c>
      <c r="D258" s="48">
        <f t="shared" si="26"/>
        <v>11678.633483039283</v>
      </c>
      <c r="E258" s="49">
        <f t="shared" ref="E258:E321" si="29">IF(A258&lt;_T1,0,INDEX($C$2:$C$1003,ROW()-_T1))</f>
        <v>292.99630159445024</v>
      </c>
      <c r="F258" s="47">
        <f t="shared" si="27"/>
        <v>1094493.4291048504</v>
      </c>
      <c r="G258" s="49">
        <f t="shared" ref="G258:G321" si="30">IF(A258&lt;_T2,0,INDEX($E$2:$E$1003,ROW()-_T2))</f>
        <v>129317.51126240059</v>
      </c>
    </row>
    <row r="259" spans="1:7" x14ac:dyDescent="0.3">
      <c r="A259" s="46">
        <f t="shared" ref="A259:A322" si="31">A258+_dt</f>
        <v>257</v>
      </c>
      <c r="B259" s="47">
        <f t="shared" si="25"/>
        <v>9021414.3193954639</v>
      </c>
      <c r="C259" s="47">
        <f t="shared" si="28"/>
        <v>1972.196412846027</v>
      </c>
      <c r="D259" s="48">
        <f t="shared" si="26"/>
        <v>13116.766460482351</v>
      </c>
      <c r="E259" s="49">
        <f t="shared" si="29"/>
        <v>330.47955010360215</v>
      </c>
      <c r="F259" s="47">
        <f t="shared" si="27"/>
        <v>965468.91414404428</v>
      </c>
      <c r="G259" s="49">
        <f t="shared" si="30"/>
        <v>115742.20106373759</v>
      </c>
    </row>
    <row r="260" spans="1:7" x14ac:dyDescent="0.3">
      <c r="A260" s="46">
        <f t="shared" si="31"/>
        <v>258</v>
      </c>
      <c r="B260" s="47">
        <f t="shared" ref="B260:B323" si="32">B259-C259+G259</f>
        <v>9135184.3240463547</v>
      </c>
      <c r="C260" s="47">
        <f t="shared" si="28"/>
        <v>2247.0244250170417</v>
      </c>
      <c r="D260" s="48">
        <f t="shared" ref="D260:D323" si="33">D259-E259+C259</f>
        <v>14758.483323224777</v>
      </c>
      <c r="E260" s="49">
        <f t="shared" si="29"/>
        <v>373.36871361908646</v>
      </c>
      <c r="F260" s="47">
        <f t="shared" ref="F260:F323" si="34">F259+E259-G259</f>
        <v>850057.19263041031</v>
      </c>
      <c r="G260" s="49">
        <f t="shared" si="30"/>
        <v>103176.9290780077</v>
      </c>
    </row>
    <row r="261" spans="1:7" x14ac:dyDescent="0.3">
      <c r="A261" s="46">
        <f t="shared" si="31"/>
        <v>259</v>
      </c>
      <c r="B261" s="47">
        <f t="shared" si="32"/>
        <v>9236114.2286993451</v>
      </c>
      <c r="C261" s="47">
        <f t="shared" si="28"/>
        <v>2560.2722665230804</v>
      </c>
      <c r="D261" s="48">
        <f t="shared" si="33"/>
        <v>16632.139034622734</v>
      </c>
      <c r="E261" s="49">
        <f t="shared" si="29"/>
        <v>422.43104837769533</v>
      </c>
      <c r="F261" s="47">
        <f t="shared" si="34"/>
        <v>747253.63226602168</v>
      </c>
      <c r="G261" s="49">
        <f t="shared" si="30"/>
        <v>91646.70997966452</v>
      </c>
    </row>
    <row r="262" spans="1:7" x14ac:dyDescent="0.3">
      <c r="A262" s="46">
        <f t="shared" si="31"/>
        <v>260</v>
      </c>
      <c r="B262" s="47">
        <f t="shared" si="32"/>
        <v>9325200.6664124858</v>
      </c>
      <c r="C262" s="47">
        <f t="shared" si="28"/>
        <v>2917.2305393610409</v>
      </c>
      <c r="D262" s="48">
        <f t="shared" si="33"/>
        <v>18769.98025276812</v>
      </c>
      <c r="E262" s="49">
        <f t="shared" si="29"/>
        <v>478.53958643427296</v>
      </c>
      <c r="F262" s="47">
        <f t="shared" si="34"/>
        <v>656029.3533347348</v>
      </c>
      <c r="G262" s="49">
        <f t="shared" si="30"/>
        <v>81145.899665669232</v>
      </c>
    </row>
    <row r="263" spans="1:7" x14ac:dyDescent="0.3">
      <c r="A263" s="46">
        <f t="shared" si="31"/>
        <v>261</v>
      </c>
      <c r="B263" s="47">
        <f t="shared" si="32"/>
        <v>9403429.3355387934</v>
      </c>
      <c r="C263" s="47">
        <f t="shared" si="28"/>
        <v>3323.9040163904701</v>
      </c>
      <c r="D263" s="48">
        <f t="shared" si="33"/>
        <v>21208.671205694889</v>
      </c>
      <c r="E263" s="49">
        <f t="shared" si="29"/>
        <v>542.6876283448853</v>
      </c>
      <c r="F263" s="47">
        <f t="shared" si="34"/>
        <v>575361.99325549987</v>
      </c>
      <c r="G263" s="49">
        <f t="shared" si="30"/>
        <v>71645.480903616757</v>
      </c>
    </row>
    <row r="264" spans="1:7" x14ac:dyDescent="0.3">
      <c r="A264" s="46">
        <f t="shared" si="31"/>
        <v>262</v>
      </c>
      <c r="B264" s="47">
        <f t="shared" si="32"/>
        <v>9471750.9124260191</v>
      </c>
      <c r="C264" s="47">
        <f t="shared" si="28"/>
        <v>3787.1039950834825</v>
      </c>
      <c r="D264" s="48">
        <f t="shared" si="33"/>
        <v>23989.887593740474</v>
      </c>
      <c r="E264" s="49">
        <f t="shared" si="29"/>
        <v>616.00531299491468</v>
      </c>
      <c r="F264" s="47">
        <f t="shared" si="34"/>
        <v>504259.19998022798</v>
      </c>
      <c r="G264" s="49">
        <f t="shared" si="30"/>
        <v>63099.542081616979</v>
      </c>
    </row>
    <row r="265" spans="1:7" x14ac:dyDescent="0.3">
      <c r="A265" s="46">
        <f t="shared" si="31"/>
        <v>263</v>
      </c>
      <c r="B265" s="47">
        <f t="shared" si="32"/>
        <v>9531063.350512553</v>
      </c>
      <c r="C265" s="47">
        <f t="shared" si="28"/>
        <v>4314.5513476221431</v>
      </c>
      <c r="D265" s="48">
        <f t="shared" si="33"/>
        <v>27160.98627582904</v>
      </c>
      <c r="E265" s="49">
        <f t="shared" si="29"/>
        <v>699.77853819447341</v>
      </c>
      <c r="F265" s="47">
        <f t="shared" si="34"/>
        <v>441775.66321160592</v>
      </c>
      <c r="G265" s="49">
        <f t="shared" si="30"/>
        <v>55450.787160209838</v>
      </c>
    </row>
    <row r="266" spans="1:7" x14ac:dyDescent="0.3">
      <c r="A266" s="46">
        <f t="shared" si="31"/>
        <v>264</v>
      </c>
      <c r="B266" s="47">
        <f t="shared" si="32"/>
        <v>9582199.5863251407</v>
      </c>
      <c r="C266" s="47">
        <f t="shared" si="28"/>
        <v>4914.9910995931496</v>
      </c>
      <c r="D266" s="48">
        <f t="shared" si="33"/>
        <v>30775.759085256708</v>
      </c>
      <c r="E266" s="49">
        <f t="shared" si="29"/>
        <v>795.47052665806439</v>
      </c>
      <c r="F266" s="47">
        <f t="shared" si="34"/>
        <v>387024.65458959056</v>
      </c>
      <c r="G266" s="49">
        <f t="shared" si="30"/>
        <v>48635.046445147418</v>
      </c>
    </row>
    <row r="267" spans="1:7" x14ac:dyDescent="0.3">
      <c r="A267" s="46">
        <f t="shared" si="31"/>
        <v>265</v>
      </c>
      <c r="B267" s="47">
        <f t="shared" si="32"/>
        <v>9625919.6416706964</v>
      </c>
      <c r="C267" s="47">
        <f t="shared" si="28"/>
        <v>5598.3192977230046</v>
      </c>
      <c r="D267" s="48">
        <f t="shared" si="33"/>
        <v>34895.279658191794</v>
      </c>
      <c r="E267" s="49">
        <f t="shared" si="29"/>
        <v>904.74635809174504</v>
      </c>
      <c r="F267" s="47">
        <f t="shared" si="34"/>
        <v>339185.07867110119</v>
      </c>
      <c r="G267" s="49">
        <f t="shared" si="30"/>
        <v>42584.842784689514</v>
      </c>
    </row>
    <row r="268" spans="1:7" x14ac:dyDescent="0.3">
      <c r="A268" s="46">
        <f t="shared" si="31"/>
        <v>266</v>
      </c>
      <c r="B268" s="47">
        <f t="shared" si="32"/>
        <v>9662906.1651576627</v>
      </c>
      <c r="C268" s="47">
        <f t="shared" si="28"/>
        <v>6375.7227973170384</v>
      </c>
      <c r="D268" s="48">
        <f t="shared" si="33"/>
        <v>39588.852597823054</v>
      </c>
      <c r="E268" s="49">
        <f t="shared" si="29"/>
        <v>1029.5008217469554</v>
      </c>
      <c r="F268" s="47">
        <f t="shared" si="34"/>
        <v>297504.98224450345</v>
      </c>
      <c r="G268" s="49">
        <f t="shared" si="30"/>
        <v>37232.115191624485</v>
      </c>
    </row>
    <row r="269" spans="1:7" x14ac:dyDescent="0.3">
      <c r="A269" s="46">
        <f t="shared" si="31"/>
        <v>267</v>
      </c>
      <c r="B269" s="47">
        <f t="shared" si="32"/>
        <v>9693762.5575519688</v>
      </c>
      <c r="C269" s="47">
        <f t="shared" si="28"/>
        <v>7259.8323903393966</v>
      </c>
      <c r="D269" s="48">
        <f t="shared" si="33"/>
        <v>44935.074573393133</v>
      </c>
      <c r="E269" s="49">
        <f t="shared" si="29"/>
        <v>1171.8899863307558</v>
      </c>
      <c r="F269" s="47">
        <f t="shared" si="34"/>
        <v>261302.3678746259</v>
      </c>
      <c r="G269" s="49">
        <f t="shared" si="30"/>
        <v>32510.222057739229</v>
      </c>
    </row>
    <row r="270" spans="1:7" x14ac:dyDescent="0.3">
      <c r="A270" s="46">
        <f t="shared" si="31"/>
        <v>268</v>
      </c>
      <c r="B270" s="47">
        <f t="shared" si="32"/>
        <v>9719012.9472193681</v>
      </c>
      <c r="C270" s="47">
        <f t="shared" si="28"/>
        <v>8264.8893768260259</v>
      </c>
      <c r="D270" s="48">
        <f t="shared" si="33"/>
        <v>51023.016977401778</v>
      </c>
      <c r="E270" s="49">
        <f t="shared" si="29"/>
        <v>1334.3669355713118</v>
      </c>
      <c r="F270" s="47">
        <f t="shared" si="34"/>
        <v>229964.03580321744</v>
      </c>
      <c r="G270" s="49">
        <f t="shared" si="30"/>
        <v>28355.348518875195</v>
      </c>
    </row>
    <row r="271" spans="1:7" x14ac:dyDescent="0.3">
      <c r="A271" s="46">
        <f t="shared" si="31"/>
        <v>269</v>
      </c>
      <c r="B271" s="47">
        <f t="shared" si="32"/>
        <v>9739103.406361416</v>
      </c>
      <c r="C271" s="47">
        <f t="shared" si="28"/>
        <v>9406.9252193822995</v>
      </c>
      <c r="D271" s="48">
        <f t="shared" si="33"/>
        <v>57953.539418656488</v>
      </c>
      <c r="E271" s="49">
        <f t="shared" si="29"/>
        <v>1519.7221749768148</v>
      </c>
      <c r="F271" s="47">
        <f t="shared" si="34"/>
        <v>202943.05421991355</v>
      </c>
      <c r="G271" s="49">
        <f t="shared" si="30"/>
        <v>24707.434688943868</v>
      </c>
    </row>
    <row r="272" spans="1:7" x14ac:dyDescent="0.3">
      <c r="A272" s="46">
        <f t="shared" si="31"/>
        <v>270</v>
      </c>
      <c r="B272" s="47">
        <f t="shared" si="32"/>
        <v>9754403.9158309773</v>
      </c>
      <c r="C272" s="47">
        <f t="shared" si="28"/>
        <v>10703.953268381843</v>
      </c>
      <c r="D272" s="48">
        <f t="shared" si="33"/>
        <v>65840.742463061979</v>
      </c>
      <c r="E272" s="49">
        <f t="shared" si="29"/>
        <v>1731.1292790375194</v>
      </c>
      <c r="F272" s="47">
        <f t="shared" si="34"/>
        <v>179755.34170594648</v>
      </c>
      <c r="G272" s="49">
        <f t="shared" si="30"/>
        <v>21510.728360019933</v>
      </c>
    </row>
    <row r="273" spans="1:7" x14ac:dyDescent="0.3">
      <c r="A273" s="46">
        <f t="shared" si="31"/>
        <v>271</v>
      </c>
      <c r="B273" s="47">
        <f t="shared" si="32"/>
        <v>9765210.6909226142</v>
      </c>
      <c r="C273" s="47">
        <f t="shared" si="28"/>
        <v>12176.170649118125</v>
      </c>
      <c r="D273" s="48">
        <f t="shared" si="33"/>
        <v>74813.566452406303</v>
      </c>
      <c r="E273" s="49">
        <f t="shared" si="29"/>
        <v>1972.196412846027</v>
      </c>
      <c r="F273" s="47">
        <f t="shared" si="34"/>
        <v>159975.74262496407</v>
      </c>
      <c r="G273" s="49">
        <f t="shared" si="30"/>
        <v>18714.050984033438</v>
      </c>
    </row>
    <row r="274" spans="1:7" x14ac:dyDescent="0.3">
      <c r="A274" s="46">
        <f t="shared" si="31"/>
        <v>272</v>
      </c>
      <c r="B274" s="47">
        <f t="shared" si="32"/>
        <v>9771748.5712575298</v>
      </c>
      <c r="C274" s="47">
        <f t="shared" si="28"/>
        <v>13846.167195940365</v>
      </c>
      <c r="D274" s="48">
        <f t="shared" si="33"/>
        <v>85017.540688678404</v>
      </c>
      <c r="E274" s="49">
        <f t="shared" si="29"/>
        <v>2247.0244250170417</v>
      </c>
      <c r="F274" s="47">
        <f t="shared" si="34"/>
        <v>143233.88805377667</v>
      </c>
      <c r="G274" s="49">
        <f t="shared" si="30"/>
        <v>16270.851088356048</v>
      </c>
    </row>
    <row r="275" spans="1:7" x14ac:dyDescent="0.3">
      <c r="A275" s="46">
        <f t="shared" si="31"/>
        <v>273</v>
      </c>
      <c r="B275" s="47">
        <f t="shared" si="32"/>
        <v>9774173.2551499456</v>
      </c>
      <c r="C275" s="47">
        <f t="shared" si="28"/>
        <v>15739.136724535456</v>
      </c>
      <c r="D275" s="48">
        <f t="shared" si="33"/>
        <v>96616.683459601729</v>
      </c>
      <c r="E275" s="49">
        <f t="shared" si="29"/>
        <v>2560.2722665230804</v>
      </c>
      <c r="F275" s="47">
        <f t="shared" si="34"/>
        <v>129210.06139043765</v>
      </c>
      <c r="G275" s="49">
        <f t="shared" si="30"/>
        <v>14139.105676344303</v>
      </c>
    </row>
    <row r="276" spans="1:7" x14ac:dyDescent="0.3">
      <c r="A276" s="46">
        <f t="shared" si="31"/>
        <v>274</v>
      </c>
      <c r="B276" s="47">
        <f t="shared" si="32"/>
        <v>9772573.2241017539</v>
      </c>
      <c r="C276" s="47">
        <f t="shared" si="28"/>
        <v>17883.083861754276</v>
      </c>
      <c r="D276" s="48">
        <f t="shared" si="33"/>
        <v>109795.54791761411</v>
      </c>
      <c r="E276" s="49">
        <f t="shared" si="29"/>
        <v>2917.2305393610409</v>
      </c>
      <c r="F276" s="47">
        <f t="shared" si="34"/>
        <v>117631.22798061642</v>
      </c>
      <c r="G276" s="49">
        <f t="shared" si="30"/>
        <v>12281.118020817719</v>
      </c>
    </row>
    <row r="277" spans="1:7" x14ac:dyDescent="0.3">
      <c r="A277" s="46">
        <f t="shared" si="31"/>
        <v>275</v>
      </c>
      <c r="B277" s="47">
        <f t="shared" si="32"/>
        <v>9766971.2582608163</v>
      </c>
      <c r="C277" s="47">
        <f t="shared" si="28"/>
        <v>20309.017000858283</v>
      </c>
      <c r="D277" s="48">
        <f t="shared" si="33"/>
        <v>124761.40124000734</v>
      </c>
      <c r="E277" s="49">
        <f t="shared" si="29"/>
        <v>3323.9040163904701</v>
      </c>
      <c r="F277" s="47">
        <f t="shared" si="34"/>
        <v>108267.34049915973</v>
      </c>
      <c r="G277" s="49">
        <f t="shared" si="30"/>
        <v>10663.249687779329</v>
      </c>
    </row>
    <row r="278" spans="1:7" x14ac:dyDescent="0.3">
      <c r="A278" s="46">
        <f t="shared" si="31"/>
        <v>276</v>
      </c>
      <c r="B278" s="47">
        <f t="shared" si="32"/>
        <v>9757325.4909477383</v>
      </c>
      <c r="C278" s="47">
        <f t="shared" si="28"/>
        <v>23051.114608257627</v>
      </c>
      <c r="D278" s="48">
        <f t="shared" si="33"/>
        <v>141746.51422447516</v>
      </c>
      <c r="E278" s="49">
        <f t="shared" si="29"/>
        <v>3787.1039950834825</v>
      </c>
      <c r="F278" s="47">
        <f t="shared" si="34"/>
        <v>100927.99482777088</v>
      </c>
      <c r="G278" s="49">
        <f t="shared" si="30"/>
        <v>9255.6156153228567</v>
      </c>
    </row>
    <row r="279" spans="1:7" x14ac:dyDescent="0.3">
      <c r="A279" s="46">
        <f t="shared" si="31"/>
        <v>277</v>
      </c>
      <c r="B279" s="47">
        <f t="shared" si="32"/>
        <v>9743529.9919548035</v>
      </c>
      <c r="C279" s="47">
        <f t="shared" si="28"/>
        <v>26146.847962933662</v>
      </c>
      <c r="D279" s="48">
        <f t="shared" si="33"/>
        <v>161010.52483764931</v>
      </c>
      <c r="E279" s="49">
        <f t="shared" si="29"/>
        <v>4314.5513476221431</v>
      </c>
      <c r="F279" s="47">
        <f t="shared" si="34"/>
        <v>95459.483207531506</v>
      </c>
      <c r="G279" s="49">
        <f t="shared" si="30"/>
        <v>8031.7635496890607</v>
      </c>
    </row>
    <row r="280" spans="1:7" x14ac:dyDescent="0.3">
      <c r="A280" s="46">
        <f t="shared" si="31"/>
        <v>278</v>
      </c>
      <c r="B280" s="47">
        <f t="shared" si="32"/>
        <v>9725414.9075415581</v>
      </c>
      <c r="C280" s="47">
        <f t="shared" si="28"/>
        <v>29637.038358259742</v>
      </c>
      <c r="D280" s="48">
        <f t="shared" si="33"/>
        <v>182842.82145296081</v>
      </c>
      <c r="E280" s="49">
        <f t="shared" si="29"/>
        <v>4914.9910995931496</v>
      </c>
      <c r="F280" s="47">
        <f t="shared" si="34"/>
        <v>91742.271005464587</v>
      </c>
      <c r="G280" s="49">
        <f t="shared" si="30"/>
        <v>6968.3530095223205</v>
      </c>
    </row>
    <row r="281" spans="1:7" x14ac:dyDescent="0.3">
      <c r="A281" s="46">
        <f t="shared" si="31"/>
        <v>279</v>
      </c>
      <c r="B281" s="47">
        <f t="shared" si="32"/>
        <v>9702746.2221928202</v>
      </c>
      <c r="C281" s="47">
        <f t="shared" si="28"/>
        <v>33565.820762528194</v>
      </c>
      <c r="D281" s="48">
        <f t="shared" si="33"/>
        <v>207564.86871162741</v>
      </c>
      <c r="E281" s="49">
        <f t="shared" si="29"/>
        <v>5598.3192977230046</v>
      </c>
      <c r="F281" s="47">
        <f t="shared" si="34"/>
        <v>89688.909095535419</v>
      </c>
      <c r="G281" s="49">
        <f t="shared" si="30"/>
        <v>6044.8440899517018</v>
      </c>
    </row>
    <row r="282" spans="1:7" x14ac:dyDescent="0.3">
      <c r="A282" s="46">
        <f t="shared" si="31"/>
        <v>280</v>
      </c>
      <c r="B282" s="47">
        <f t="shared" si="32"/>
        <v>9675225.2455202434</v>
      </c>
      <c r="C282" s="47">
        <f t="shared" si="28"/>
        <v>37980.478901137329</v>
      </c>
      <c r="D282" s="48">
        <f t="shared" si="33"/>
        <v>235532.3701764326</v>
      </c>
      <c r="E282" s="49">
        <f t="shared" si="29"/>
        <v>6375.7227973170384</v>
      </c>
      <c r="F282" s="47">
        <f t="shared" si="34"/>
        <v>89242.384303306724</v>
      </c>
      <c r="G282" s="49">
        <f t="shared" si="30"/>
        <v>5243.2026866776387</v>
      </c>
    </row>
    <row r="283" spans="1:7" x14ac:dyDescent="0.3">
      <c r="A283" s="46">
        <f t="shared" si="31"/>
        <v>281</v>
      </c>
      <c r="B283" s="47">
        <f t="shared" si="32"/>
        <v>9642487.9693057835</v>
      </c>
      <c r="C283" s="47">
        <f t="shared" si="28"/>
        <v>42931.108771870975</v>
      </c>
      <c r="D283" s="48">
        <f t="shared" si="33"/>
        <v>267137.12628025288</v>
      </c>
      <c r="E283" s="49">
        <f t="shared" si="29"/>
        <v>7259.8323903393966</v>
      </c>
      <c r="F283" s="47">
        <f t="shared" si="34"/>
        <v>90374.904413946118</v>
      </c>
      <c r="G283" s="49">
        <f t="shared" si="30"/>
        <v>4547.6259541402669</v>
      </c>
    </row>
    <row r="284" spans="1:7" x14ac:dyDescent="0.3">
      <c r="A284" s="46">
        <f t="shared" si="31"/>
        <v>282</v>
      </c>
      <c r="B284" s="47">
        <f t="shared" si="32"/>
        <v>9604104.4864880517</v>
      </c>
      <c r="C284" s="47">
        <f t="shared" si="28"/>
        <v>48470.058975838736</v>
      </c>
      <c r="D284" s="48">
        <f t="shared" si="33"/>
        <v>302808.40266178444</v>
      </c>
      <c r="E284" s="49">
        <f t="shared" si="29"/>
        <v>8264.8893768260259</v>
      </c>
      <c r="F284" s="47">
        <f t="shared" si="34"/>
        <v>93087.11085014524</v>
      </c>
      <c r="G284" s="49">
        <f t="shared" si="30"/>
        <v>3944.2898383079073</v>
      </c>
    </row>
    <row r="285" spans="1:7" x14ac:dyDescent="0.3">
      <c r="A285" s="46">
        <f t="shared" si="31"/>
        <v>283</v>
      </c>
      <c r="B285" s="47">
        <f t="shared" si="32"/>
        <v>9559578.7173505221</v>
      </c>
      <c r="C285" s="47">
        <f t="shared" si="28"/>
        <v>54651.087419111522</v>
      </c>
      <c r="D285" s="48">
        <f t="shared" si="33"/>
        <v>343013.57226079714</v>
      </c>
      <c r="E285" s="49">
        <f t="shared" si="29"/>
        <v>9406.9252193822995</v>
      </c>
      <c r="F285" s="47">
        <f t="shared" si="34"/>
        <v>97407.71038866337</v>
      </c>
      <c r="G285" s="49">
        <f t="shared" si="30"/>
        <v>3421.1191730544488</v>
      </c>
    </row>
    <row r="286" spans="1:7" x14ac:dyDescent="0.3">
      <c r="A286" s="46">
        <f t="shared" si="31"/>
        <v>284</v>
      </c>
      <c r="B286" s="47">
        <f t="shared" si="32"/>
        <v>9508348.7491044644</v>
      </c>
      <c r="C286" s="47">
        <f t="shared" si="28"/>
        <v>61528.165729797984</v>
      </c>
      <c r="D286" s="48">
        <f t="shared" si="33"/>
        <v>388257.73446052638</v>
      </c>
      <c r="E286" s="49">
        <f t="shared" si="29"/>
        <v>10703.953268381843</v>
      </c>
      <c r="F286" s="47">
        <f t="shared" si="34"/>
        <v>103393.51643499122</v>
      </c>
      <c r="G286" s="49">
        <f t="shared" si="30"/>
        <v>2967.5799412968759</v>
      </c>
    </row>
    <row r="287" spans="1:7" x14ac:dyDescent="0.3">
      <c r="A287" s="46">
        <f t="shared" si="31"/>
        <v>285</v>
      </c>
      <c r="B287" s="47">
        <f t="shared" si="32"/>
        <v>9449788.163315963</v>
      </c>
      <c r="C287" s="47">
        <f t="shared" si="28"/>
        <v>69153.85641247833</v>
      </c>
      <c r="D287" s="48">
        <f t="shared" si="33"/>
        <v>439081.94692194252</v>
      </c>
      <c r="E287" s="49">
        <f t="shared" si="29"/>
        <v>12176.170649118125</v>
      </c>
      <c r="F287" s="47">
        <f t="shared" si="34"/>
        <v>111129.88976207619</v>
      </c>
      <c r="G287" s="49">
        <f t="shared" si="30"/>
        <v>2574.4927493814389</v>
      </c>
    </row>
    <row r="288" spans="1:7" x14ac:dyDescent="0.3">
      <c r="A288" s="46">
        <f t="shared" si="31"/>
        <v>286</v>
      </c>
      <c r="B288" s="47">
        <f t="shared" si="32"/>
        <v>9383208.799652867</v>
      </c>
      <c r="C288" s="47">
        <f t="shared" si="28"/>
        <v>77577.185176088344</v>
      </c>
      <c r="D288" s="48">
        <f t="shared" si="33"/>
        <v>496059.6326853027</v>
      </c>
      <c r="E288" s="49">
        <f t="shared" si="29"/>
        <v>13846.167195940365</v>
      </c>
      <c r="F288" s="47">
        <f t="shared" si="34"/>
        <v>120731.56766181288</v>
      </c>
      <c r="G288" s="49">
        <f t="shared" si="30"/>
        <v>2233.8662385310581</v>
      </c>
    </row>
    <row r="289" spans="1:7" x14ac:dyDescent="0.3">
      <c r="A289" s="46">
        <f t="shared" si="31"/>
        <v>287</v>
      </c>
      <c r="B289" s="47">
        <f t="shared" si="32"/>
        <v>9307865.4807153102</v>
      </c>
      <c r="C289" s="47">
        <f t="shared" si="28"/>
        <v>86840.934562601848</v>
      </c>
      <c r="D289" s="48">
        <f t="shared" si="33"/>
        <v>559790.65066545061</v>
      </c>
      <c r="E289" s="49">
        <f t="shared" si="29"/>
        <v>15739.136724535456</v>
      </c>
      <c r="F289" s="47">
        <f t="shared" si="34"/>
        <v>132343.86861922219</v>
      </c>
      <c r="G289" s="49">
        <f t="shared" si="30"/>
        <v>1938.7489834266205</v>
      </c>
    </row>
    <row r="290" spans="1:7" x14ac:dyDescent="0.3">
      <c r="A290" s="46">
        <f t="shared" si="31"/>
        <v>288</v>
      </c>
      <c r="B290" s="47">
        <f t="shared" si="32"/>
        <v>9222963.2951361351</v>
      </c>
      <c r="C290" s="47">
        <f t="shared" si="28"/>
        <v>96978.29826210835</v>
      </c>
      <c r="D290" s="48">
        <f t="shared" si="33"/>
        <v>630892.44850351696</v>
      </c>
      <c r="E290" s="49">
        <f t="shared" si="29"/>
        <v>17883.083861754276</v>
      </c>
      <c r="F290" s="47">
        <f t="shared" si="34"/>
        <v>146144.25636033103</v>
      </c>
      <c r="G290" s="49">
        <f t="shared" si="30"/>
        <v>1683.0983523357943</v>
      </c>
    </row>
    <row r="291" spans="1:7" x14ac:dyDescent="0.3">
      <c r="A291" s="46">
        <f t="shared" si="31"/>
        <v>289</v>
      </c>
      <c r="B291" s="47">
        <f t="shared" si="32"/>
        <v>9127668.0952263623</v>
      </c>
      <c r="C291" s="47">
        <f t="shared" si="28"/>
        <v>108008.86231153322</v>
      </c>
      <c r="D291" s="48">
        <f t="shared" si="33"/>
        <v>709987.66290387104</v>
      </c>
      <c r="E291" s="49">
        <f t="shared" si="29"/>
        <v>20309.017000858283</v>
      </c>
      <c r="F291" s="47">
        <f t="shared" si="34"/>
        <v>162344.2418697495</v>
      </c>
      <c r="G291" s="49">
        <f t="shared" si="30"/>
        <v>1461.664791568207</v>
      </c>
    </row>
    <row r="292" spans="1:7" x14ac:dyDescent="0.3">
      <c r="A292" s="46">
        <f t="shared" si="31"/>
        <v>290</v>
      </c>
      <c r="B292" s="47">
        <f t="shared" si="32"/>
        <v>9021120.8977063987</v>
      </c>
      <c r="C292" s="47">
        <f t="shared" si="28"/>
        <v>119933.92416989307</v>
      </c>
      <c r="D292" s="48">
        <f t="shared" si="33"/>
        <v>797687.5082145459</v>
      </c>
      <c r="E292" s="49">
        <f t="shared" si="29"/>
        <v>23051.114608257627</v>
      </c>
      <c r="F292" s="47">
        <f t="shared" si="34"/>
        <v>181191.59407903958</v>
      </c>
      <c r="G292" s="49">
        <f t="shared" si="30"/>
        <v>1269.8900284196618</v>
      </c>
    </row>
    <row r="293" spans="1:7" x14ac:dyDescent="0.3">
      <c r="A293" s="46">
        <f t="shared" si="31"/>
        <v>291</v>
      </c>
      <c r="B293" s="47">
        <f t="shared" si="32"/>
        <v>8902456.8635649253</v>
      </c>
      <c r="C293" s="47">
        <f t="shared" si="28"/>
        <v>132731.22775713366</v>
      </c>
      <c r="D293" s="48">
        <f t="shared" si="33"/>
        <v>894570.31777618127</v>
      </c>
      <c r="E293" s="49">
        <f t="shared" si="29"/>
        <v>26146.847962933662</v>
      </c>
      <c r="F293" s="47">
        <f t="shared" si="34"/>
        <v>202972.81865887754</v>
      </c>
      <c r="G293" s="49">
        <f t="shared" si="30"/>
        <v>1103.8177482047397</v>
      </c>
    </row>
    <row r="294" spans="1:7" x14ac:dyDescent="0.3">
      <c r="A294" s="46">
        <f t="shared" si="31"/>
        <v>292</v>
      </c>
      <c r="B294" s="47">
        <f t="shared" si="32"/>
        <v>8770829.4535559956</v>
      </c>
      <c r="C294" s="47">
        <f t="shared" si="28"/>
        <v>146349.28515027073</v>
      </c>
      <c r="D294" s="48">
        <f t="shared" si="33"/>
        <v>1001154.6975703812</v>
      </c>
      <c r="E294" s="49">
        <f t="shared" si="29"/>
        <v>29637.038358259742</v>
      </c>
      <c r="F294" s="47">
        <f t="shared" si="34"/>
        <v>228015.84887360645</v>
      </c>
      <c r="G294" s="49">
        <f t="shared" si="30"/>
        <v>960.01538381695218</v>
      </c>
    </row>
    <row r="295" spans="1:7" x14ac:dyDescent="0.3">
      <c r="A295" s="46">
        <f t="shared" si="31"/>
        <v>293</v>
      </c>
      <c r="B295" s="47">
        <f t="shared" si="32"/>
        <v>8625440.1837895419</v>
      </c>
      <c r="C295" s="47">
        <f t="shared" si="28"/>
        <v>160701.57436722342</v>
      </c>
      <c r="D295" s="48">
        <f t="shared" si="33"/>
        <v>1117866.9443623922</v>
      </c>
      <c r="E295" s="49">
        <f t="shared" si="29"/>
        <v>33565.820762528194</v>
      </c>
      <c r="F295" s="47">
        <f t="shared" si="34"/>
        <v>256692.87184804922</v>
      </c>
      <c r="G295" s="49">
        <f t="shared" si="30"/>
        <v>835.50575383031708</v>
      </c>
    </row>
    <row r="296" spans="1:7" x14ac:dyDescent="0.3">
      <c r="A296" s="46">
        <f t="shared" si="31"/>
        <v>294</v>
      </c>
      <c r="B296" s="47">
        <f t="shared" si="32"/>
        <v>8465574.1151761487</v>
      </c>
      <c r="C296" s="47">
        <f t="shared" si="28"/>
        <v>175661.04355391071</v>
      </c>
      <c r="D296" s="48">
        <f t="shared" si="33"/>
        <v>1245002.6979670874</v>
      </c>
      <c r="E296" s="49">
        <f t="shared" si="29"/>
        <v>37980.478901137329</v>
      </c>
      <c r="F296" s="47">
        <f t="shared" si="34"/>
        <v>289423.18685674714</v>
      </c>
      <c r="G296" s="49">
        <f t="shared" si="30"/>
        <v>727.7073916325088</v>
      </c>
    </row>
    <row r="297" spans="1:7" x14ac:dyDescent="0.3">
      <c r="A297" s="46">
        <f t="shared" si="31"/>
        <v>295</v>
      </c>
      <c r="B297" s="47">
        <f t="shared" si="32"/>
        <v>8290640.7790138703</v>
      </c>
      <c r="C297" s="47">
        <f t="shared" si="28"/>
        <v>191055.50402560268</v>
      </c>
      <c r="D297" s="48">
        <f t="shared" si="33"/>
        <v>1382683.2626198607</v>
      </c>
      <c r="E297" s="49">
        <f t="shared" si="29"/>
        <v>42931.108771870975</v>
      </c>
      <c r="F297" s="47">
        <f t="shared" si="34"/>
        <v>326675.95836625196</v>
      </c>
      <c r="G297" s="49">
        <f t="shared" si="30"/>
        <v>634.38251814646367</v>
      </c>
    </row>
    <row r="298" spans="1:7" x14ac:dyDescent="0.3">
      <c r="A298" s="46">
        <f t="shared" si="31"/>
        <v>296</v>
      </c>
      <c r="B298" s="47">
        <f t="shared" si="32"/>
        <v>8100219.6575064138</v>
      </c>
      <c r="C298" s="47">
        <f t="shared" si="28"/>
        <v>206664.63803615043</v>
      </c>
      <c r="D298" s="48">
        <f t="shared" si="33"/>
        <v>1530807.6578735923</v>
      </c>
      <c r="E298" s="49">
        <f t="shared" si="29"/>
        <v>48470.058975838736</v>
      </c>
      <c r="F298" s="47">
        <f t="shared" si="34"/>
        <v>368972.68461997644</v>
      </c>
      <c r="G298" s="49">
        <f t="shared" si="30"/>
        <v>553.59171970376815</v>
      </c>
    </row>
    <row r="299" spans="1:7" x14ac:dyDescent="0.3">
      <c r="A299" s="46">
        <f t="shared" si="31"/>
        <v>297</v>
      </c>
      <c r="B299" s="47">
        <f t="shared" si="32"/>
        <v>7894108.611189967</v>
      </c>
      <c r="C299" s="47">
        <f t="shared" si="28"/>
        <v>222219.45171498414</v>
      </c>
      <c r="D299" s="48">
        <f t="shared" si="33"/>
        <v>1689002.236933904</v>
      </c>
      <c r="E299" s="49">
        <f t="shared" si="29"/>
        <v>54651.087419111522</v>
      </c>
      <c r="F299" s="47">
        <f t="shared" si="34"/>
        <v>416889.1518761114</v>
      </c>
      <c r="G299" s="49">
        <f t="shared" si="30"/>
        <v>483.65449685903513</v>
      </c>
    </row>
    <row r="300" spans="1:7" x14ac:dyDescent="0.3">
      <c r="A300" s="46">
        <f t="shared" si="31"/>
        <v>298</v>
      </c>
      <c r="B300" s="47">
        <f t="shared" si="32"/>
        <v>7672372.8139718417</v>
      </c>
      <c r="C300" s="47">
        <f t="shared" si="28"/>
        <v>237405.03013491156</v>
      </c>
      <c r="D300" s="48">
        <f t="shared" si="33"/>
        <v>1856570.6012297766</v>
      </c>
      <c r="E300" s="49">
        <f t="shared" si="29"/>
        <v>61528.165729797984</v>
      </c>
      <c r="F300" s="47">
        <f t="shared" si="34"/>
        <v>471056.58479836385</v>
      </c>
      <c r="G300" s="49">
        <f t="shared" si="30"/>
        <v>423.11494678160977</v>
      </c>
    </row>
    <row r="301" spans="1:7" x14ac:dyDescent="0.3">
      <c r="A301" s="46">
        <f t="shared" si="31"/>
        <v>299</v>
      </c>
      <c r="B301" s="47">
        <f t="shared" si="32"/>
        <v>7435390.8987837117</v>
      </c>
      <c r="C301" s="47">
        <f t="shared" si="28"/>
        <v>251867.35647062809</v>
      </c>
      <c r="D301" s="48">
        <f t="shared" si="33"/>
        <v>2032447.4656348904</v>
      </c>
      <c r="E301" s="49">
        <f t="shared" si="29"/>
        <v>69153.85641247833</v>
      </c>
      <c r="F301" s="47">
        <f t="shared" si="34"/>
        <v>532161.63558138022</v>
      </c>
      <c r="G301" s="49">
        <f t="shared" si="30"/>
        <v>370.71192991477619</v>
      </c>
    </row>
    <row r="302" spans="1:7" x14ac:dyDescent="0.3">
      <c r="A302" s="46">
        <f t="shared" si="31"/>
        <v>300</v>
      </c>
      <c r="B302" s="47">
        <f t="shared" si="32"/>
        <v>7183894.2542429985</v>
      </c>
      <c r="C302" s="47">
        <f t="shared" si="28"/>
        <v>265224.70222776005</v>
      </c>
      <c r="D302" s="48">
        <f t="shared" si="33"/>
        <v>2215160.9656930403</v>
      </c>
      <c r="E302" s="49">
        <f t="shared" si="29"/>
        <v>77577.185176088344</v>
      </c>
      <c r="F302" s="47">
        <f t="shared" si="34"/>
        <v>600944.78006394382</v>
      </c>
      <c r="G302" s="49">
        <f t="shared" si="30"/>
        <v>325.35315035204025</v>
      </c>
    </row>
    <row r="303" spans="1:7" x14ac:dyDescent="0.3">
      <c r="A303" s="46">
        <f t="shared" si="31"/>
        <v>301</v>
      </c>
      <c r="B303" s="47">
        <f t="shared" si="32"/>
        <v>6918994.9051655903</v>
      </c>
      <c r="C303" s="47">
        <f t="shared" si="28"/>
        <v>277083.66083665536</v>
      </c>
      <c r="D303" s="48">
        <f t="shared" si="33"/>
        <v>2402808.4827447119</v>
      </c>
      <c r="E303" s="49">
        <f t="shared" si="29"/>
        <v>86840.934562601848</v>
      </c>
      <c r="F303" s="47">
        <f t="shared" si="34"/>
        <v>678196.61208968016</v>
      </c>
      <c r="G303" s="49">
        <f t="shared" si="30"/>
        <v>286.09264913217538</v>
      </c>
    </row>
    <row r="304" spans="1:7" x14ac:dyDescent="0.3">
      <c r="A304" s="46">
        <f t="shared" si="31"/>
        <v>302</v>
      </c>
      <c r="B304" s="47">
        <f t="shared" si="32"/>
        <v>6642197.3369780667</v>
      </c>
      <c r="C304" s="47">
        <f t="shared" si="28"/>
        <v>287059.29725320335</v>
      </c>
      <c r="D304" s="48">
        <f t="shared" si="33"/>
        <v>2593051.2090187655</v>
      </c>
      <c r="E304" s="49">
        <f t="shared" si="29"/>
        <v>96978.29826210835</v>
      </c>
      <c r="F304" s="47">
        <f t="shared" si="34"/>
        <v>764751.45400314988</v>
      </c>
      <c r="G304" s="49">
        <f t="shared" si="30"/>
        <v>252.11127114131298</v>
      </c>
    </row>
    <row r="305" spans="1:7" x14ac:dyDescent="0.3">
      <c r="A305" s="46">
        <f t="shared" si="31"/>
        <v>303</v>
      </c>
      <c r="B305" s="47">
        <f t="shared" si="32"/>
        <v>6355390.1509960042</v>
      </c>
      <c r="C305" s="47">
        <f t="shared" si="28"/>
        <v>294798.1837284271</v>
      </c>
      <c r="D305" s="48">
        <f t="shared" si="33"/>
        <v>2783132.2080098605</v>
      </c>
      <c r="E305" s="49">
        <f t="shared" si="29"/>
        <v>108008.86231153322</v>
      </c>
      <c r="F305" s="47">
        <f t="shared" si="34"/>
        <v>861477.6409941169</v>
      </c>
      <c r="G305" s="49">
        <f t="shared" si="30"/>
        <v>222.6997204694166</v>
      </c>
    </row>
    <row r="306" spans="1:7" x14ac:dyDescent="0.3">
      <c r="A306" s="46">
        <f t="shared" si="31"/>
        <v>304</v>
      </c>
      <c r="B306" s="47">
        <f t="shared" si="32"/>
        <v>6060814.6669880468</v>
      </c>
      <c r="C306" s="47">
        <f t="shared" si="28"/>
        <v>300002.39942255412</v>
      </c>
      <c r="D306" s="48">
        <f t="shared" si="33"/>
        <v>2969921.5294267545</v>
      </c>
      <c r="E306" s="49">
        <f t="shared" si="29"/>
        <v>119933.92416989307</v>
      </c>
      <c r="F306" s="47">
        <f t="shared" si="34"/>
        <v>969263.80358518066</v>
      </c>
      <c r="G306" s="49">
        <f t="shared" si="30"/>
        <v>197.24386684322187</v>
      </c>
    </row>
    <row r="307" spans="1:7" x14ac:dyDescent="0.3">
      <c r="A307" s="46">
        <f t="shared" si="31"/>
        <v>305</v>
      </c>
      <c r="B307" s="47">
        <f t="shared" si="32"/>
        <v>5761009.5114323357</v>
      </c>
      <c r="C307" s="47">
        <f t="shared" si="28"/>
        <v>302452.03963124834</v>
      </c>
      <c r="D307" s="48">
        <f t="shared" si="33"/>
        <v>3149990.0046794158</v>
      </c>
      <c r="E307" s="49">
        <f t="shared" si="29"/>
        <v>132731.22775713366</v>
      </c>
      <c r="F307" s="47">
        <f t="shared" si="34"/>
        <v>1089000.4838882305</v>
      </c>
      <c r="G307" s="49">
        <f t="shared" si="30"/>
        <v>175.21200798425164</v>
      </c>
    </row>
    <row r="308" spans="1:7" x14ac:dyDescent="0.3">
      <c r="A308" s="46">
        <f t="shared" si="31"/>
        <v>306</v>
      </c>
      <c r="B308" s="47">
        <f t="shared" si="32"/>
        <v>5458732.6838090718</v>
      </c>
      <c r="C308" s="47">
        <f t="shared" si="28"/>
        <v>302023.56558525434</v>
      </c>
      <c r="D308" s="48">
        <f t="shared" si="33"/>
        <v>3319710.8165535307</v>
      </c>
      <c r="E308" s="49">
        <f t="shared" si="29"/>
        <v>146349.28515027073</v>
      </c>
      <c r="F308" s="47">
        <f t="shared" si="34"/>
        <v>1221556.49963738</v>
      </c>
      <c r="G308" s="49">
        <f t="shared" si="30"/>
        <v>156.1438301049794</v>
      </c>
    </row>
    <row r="309" spans="1:7" x14ac:dyDescent="0.3">
      <c r="A309" s="46">
        <f t="shared" si="31"/>
        <v>307</v>
      </c>
      <c r="B309" s="47">
        <f t="shared" si="32"/>
        <v>5156865.2620539218</v>
      </c>
      <c r="C309" s="47">
        <f t="shared" si="28"/>
        <v>298701.54464866611</v>
      </c>
      <c r="D309" s="48">
        <f t="shared" si="33"/>
        <v>3475385.0969885141</v>
      </c>
      <c r="E309" s="49">
        <f t="shared" si="29"/>
        <v>160701.57436722342</v>
      </c>
      <c r="F309" s="47">
        <f t="shared" si="34"/>
        <v>1367749.6409575457</v>
      </c>
      <c r="G309" s="49">
        <f t="shared" si="30"/>
        <v>139.64084180150749</v>
      </c>
    </row>
    <row r="310" spans="1:7" x14ac:dyDescent="0.3">
      <c r="A310" s="46">
        <f t="shared" si="31"/>
        <v>308</v>
      </c>
      <c r="B310" s="47">
        <f t="shared" si="32"/>
        <v>4858303.3582470575</v>
      </c>
      <c r="C310" s="47">
        <f t="shared" si="28"/>
        <v>292582.01344929001</v>
      </c>
      <c r="D310" s="48">
        <f t="shared" si="33"/>
        <v>3613385.0672699567</v>
      </c>
      <c r="E310" s="49">
        <f t="shared" si="29"/>
        <v>175661.04355391071</v>
      </c>
      <c r="F310" s="47">
        <f t="shared" si="34"/>
        <v>1528311.5744829678</v>
      </c>
      <c r="G310" s="49">
        <f t="shared" si="30"/>
        <v>125.35808576037256</v>
      </c>
    </row>
    <row r="311" spans="1:7" x14ac:dyDescent="0.3">
      <c r="A311" s="46">
        <f t="shared" si="31"/>
        <v>309</v>
      </c>
      <c r="B311" s="47">
        <f t="shared" si="32"/>
        <v>4565846.7028835276</v>
      </c>
      <c r="C311" s="47">
        <f t="shared" si="28"/>
        <v>283866.75867563108</v>
      </c>
      <c r="D311" s="48">
        <f t="shared" si="33"/>
        <v>3730306.0371653358</v>
      </c>
      <c r="E311" s="49">
        <f t="shared" si="29"/>
        <v>191055.50402560268</v>
      </c>
      <c r="F311" s="47">
        <f t="shared" si="34"/>
        <v>1703847.2599511181</v>
      </c>
      <c r="G311" s="49">
        <f t="shared" si="30"/>
        <v>112.99695833422962</v>
      </c>
    </row>
    <row r="312" spans="1:7" x14ac:dyDescent="0.3">
      <c r="A312" s="46">
        <f t="shared" si="31"/>
        <v>310</v>
      </c>
      <c r="B312" s="47">
        <f t="shared" si="32"/>
        <v>4282092.9411662305</v>
      </c>
      <c r="C312" s="47">
        <f t="shared" si="28"/>
        <v>272849.05947555212</v>
      </c>
      <c r="D312" s="48">
        <f t="shared" si="33"/>
        <v>3823117.2918153643</v>
      </c>
      <c r="E312" s="49">
        <f t="shared" si="29"/>
        <v>206664.63803615043</v>
      </c>
      <c r="F312" s="47">
        <f t="shared" si="34"/>
        <v>1894789.7670183866</v>
      </c>
      <c r="G312" s="49">
        <f t="shared" si="30"/>
        <v>102.29898948532568</v>
      </c>
    </row>
    <row r="313" spans="1:7" x14ac:dyDescent="0.3">
      <c r="A313" s="46">
        <f t="shared" si="31"/>
        <v>311</v>
      </c>
      <c r="B313" s="47">
        <f t="shared" si="32"/>
        <v>4009346.1806801637</v>
      </c>
      <c r="C313" s="47">
        <f t="shared" si="28"/>
        <v>259892.61615918018</v>
      </c>
      <c r="D313" s="48">
        <f t="shared" si="33"/>
        <v>3889301.7132547661</v>
      </c>
      <c r="E313" s="49">
        <f t="shared" si="29"/>
        <v>222219.45171498414</v>
      </c>
      <c r="F313" s="47">
        <f t="shared" si="34"/>
        <v>2101352.1060650516</v>
      </c>
      <c r="G313" s="49">
        <f t="shared" si="30"/>
        <v>93.040455162747776</v>
      </c>
    </row>
    <row r="314" spans="1:7" x14ac:dyDescent="0.3">
      <c r="A314" s="46">
        <f t="shared" si="31"/>
        <v>312</v>
      </c>
      <c r="B314" s="47">
        <f t="shared" si="32"/>
        <v>3749546.604976146</v>
      </c>
      <c r="C314" s="47">
        <f t="shared" si="28"/>
        <v>245406.25534171265</v>
      </c>
      <c r="D314" s="48">
        <f t="shared" si="33"/>
        <v>3926974.8776989621</v>
      </c>
      <c r="E314" s="49">
        <f t="shared" si="29"/>
        <v>237405.03013491156</v>
      </c>
      <c r="F314" s="47">
        <f t="shared" si="34"/>
        <v>2323478.5173248732</v>
      </c>
      <c r="G314" s="49">
        <f t="shared" si="30"/>
        <v>85.027711180309836</v>
      </c>
    </row>
    <row r="315" spans="1:7" x14ac:dyDescent="0.3">
      <c r="A315" s="46">
        <f t="shared" si="31"/>
        <v>313</v>
      </c>
      <c r="B315" s="47">
        <f t="shared" si="32"/>
        <v>3504225.3773456137</v>
      </c>
      <c r="C315" s="47">
        <f t="shared" si="28"/>
        <v>229817.38531751532</v>
      </c>
      <c r="D315" s="48">
        <f t="shared" si="33"/>
        <v>3934976.1029057633</v>
      </c>
      <c r="E315" s="49">
        <f t="shared" si="29"/>
        <v>251867.35647062809</v>
      </c>
      <c r="F315" s="47">
        <f t="shared" si="34"/>
        <v>2560798.5197486044</v>
      </c>
      <c r="G315" s="49">
        <f t="shared" si="30"/>
        <v>78.093152400543218</v>
      </c>
    </row>
    <row r="316" spans="1:7" x14ac:dyDescent="0.3">
      <c r="A316" s="46">
        <f t="shared" si="31"/>
        <v>314</v>
      </c>
      <c r="B316" s="47">
        <f t="shared" si="32"/>
        <v>3274486.0851804991</v>
      </c>
      <c r="C316" s="47">
        <f t="shared" si="28"/>
        <v>213547.03617938681</v>
      </c>
      <c r="D316" s="48">
        <f t="shared" si="33"/>
        <v>3912926.1317526503</v>
      </c>
      <c r="E316" s="49">
        <f t="shared" si="29"/>
        <v>265224.70222776005</v>
      </c>
      <c r="F316" s="47">
        <f t="shared" si="34"/>
        <v>2812587.783066832</v>
      </c>
      <c r="G316" s="49">
        <f t="shared" si="30"/>
        <v>72.091713795245226</v>
      </c>
    </row>
    <row r="317" spans="1:7" x14ac:dyDescent="0.3">
      <c r="A317" s="46">
        <f t="shared" si="31"/>
        <v>315</v>
      </c>
      <c r="B317" s="47">
        <f t="shared" si="32"/>
        <v>3061011.1407149076</v>
      </c>
      <c r="C317" s="47">
        <f t="shared" si="28"/>
        <v>196988.74284315226</v>
      </c>
      <c r="D317" s="48">
        <f t="shared" si="33"/>
        <v>3861248.4657042772</v>
      </c>
      <c r="E317" s="49">
        <f t="shared" si="29"/>
        <v>277083.66083665536</v>
      </c>
      <c r="F317" s="47">
        <f t="shared" si="34"/>
        <v>3077740.3935807967</v>
      </c>
      <c r="G317" s="49">
        <f t="shared" si="30"/>
        <v>66.897841011115389</v>
      </c>
    </row>
    <row r="318" spans="1:7" x14ac:dyDescent="0.3">
      <c r="A318" s="46">
        <f t="shared" si="31"/>
        <v>316</v>
      </c>
      <c r="B318" s="47">
        <f t="shared" si="32"/>
        <v>2864089.2957127662</v>
      </c>
      <c r="C318" s="47">
        <f t="shared" si="28"/>
        <v>180492.69002407967</v>
      </c>
      <c r="D318" s="48">
        <f t="shared" si="33"/>
        <v>3781153.5477107745</v>
      </c>
      <c r="E318" s="49">
        <f t="shared" si="29"/>
        <v>287059.29725320335</v>
      </c>
      <c r="F318" s="47">
        <f t="shared" si="34"/>
        <v>3354757.1565764407</v>
      </c>
      <c r="G318" s="49">
        <f t="shared" si="30"/>
        <v>62.402867657634822</v>
      </c>
    </row>
    <row r="319" spans="1:7" x14ac:dyDescent="0.3">
      <c r="A319" s="46">
        <f t="shared" si="31"/>
        <v>317</v>
      </c>
      <c r="B319" s="47">
        <f t="shared" si="32"/>
        <v>2683659.0085563441</v>
      </c>
      <c r="C319" s="47">
        <f t="shared" si="28"/>
        <v>164355.63909245128</v>
      </c>
      <c r="D319" s="48">
        <f t="shared" si="33"/>
        <v>3674586.9404816506</v>
      </c>
      <c r="E319" s="49">
        <f t="shared" si="29"/>
        <v>294798.1837284271</v>
      </c>
      <c r="F319" s="47">
        <f t="shared" si="34"/>
        <v>3641754.0509619866</v>
      </c>
      <c r="G319" s="49">
        <f t="shared" si="30"/>
        <v>58.512744858906892</v>
      </c>
    </row>
    <row r="320" spans="1:7" x14ac:dyDescent="0.3">
      <c r="A320" s="46">
        <f t="shared" si="31"/>
        <v>318</v>
      </c>
      <c r="B320" s="47">
        <f t="shared" si="32"/>
        <v>2519361.8822087515</v>
      </c>
      <c r="C320" s="47">
        <f t="shared" si="28"/>
        <v>148816.37159895597</v>
      </c>
      <c r="D320" s="48">
        <f t="shared" si="33"/>
        <v>3544144.3958456749</v>
      </c>
      <c r="E320" s="49">
        <f t="shared" si="29"/>
        <v>300002.39942255412</v>
      </c>
      <c r="F320" s="47">
        <f t="shared" si="34"/>
        <v>3936493.7219455549</v>
      </c>
      <c r="G320" s="49">
        <f t="shared" si="30"/>
        <v>55.14607584568521</v>
      </c>
    </row>
    <row r="321" spans="1:7" x14ac:dyDescent="0.3">
      <c r="A321" s="46">
        <f t="shared" si="31"/>
        <v>319</v>
      </c>
      <c r="B321" s="47">
        <f t="shared" si="32"/>
        <v>2370600.656685641</v>
      </c>
      <c r="C321" s="47">
        <f t="shared" si="28"/>
        <v>134055.8222556696</v>
      </c>
      <c r="D321" s="48">
        <f t="shared" si="33"/>
        <v>3392958.3680220768</v>
      </c>
      <c r="E321" s="49">
        <f t="shared" si="29"/>
        <v>302452.03963124834</v>
      </c>
      <c r="F321" s="47">
        <f t="shared" si="34"/>
        <v>4236440.9752922636</v>
      </c>
      <c r="G321" s="49">
        <f t="shared" si="30"/>
        <v>52.232414654174143</v>
      </c>
    </row>
    <row r="322" spans="1:7" x14ac:dyDescent="0.3">
      <c r="A322" s="46">
        <f t="shared" si="31"/>
        <v>320</v>
      </c>
      <c r="B322" s="47">
        <f t="shared" si="32"/>
        <v>2236597.0668446254</v>
      </c>
      <c r="C322" s="47">
        <f t="shared" ref="C322:C385" si="35">_b*B322*D322/_N*_dt</f>
        <v>120200.77079990256</v>
      </c>
      <c r="D322" s="48">
        <f t="shared" si="33"/>
        <v>3224562.150646498</v>
      </c>
      <c r="E322" s="49">
        <f t="shared" ref="E322:E385" si="36">IF(A322&lt;_T1,0,INDEX($C$2:$C$1003,ROW()-_T1))</f>
        <v>302023.56558525434</v>
      </c>
      <c r="F322" s="47">
        <f t="shared" si="34"/>
        <v>4538840.7825088575</v>
      </c>
      <c r="G322" s="49">
        <f t="shared" ref="G322:G385" si="37">IF(A322&lt;_T2,0,INDEX($E$2:$E$1003,ROW()-_T2))</f>
        <v>49.710793466883302</v>
      </c>
    </row>
    <row r="323" spans="1:7" x14ac:dyDescent="0.3">
      <c r="A323" s="46">
        <f t="shared" ref="A323:A386" si="38">A322+_dt</f>
        <v>321</v>
      </c>
      <c r="B323" s="47">
        <f t="shared" si="32"/>
        <v>2116446.0068381894</v>
      </c>
      <c r="C323" s="47">
        <f t="shared" si="35"/>
        <v>107329.89265936211</v>
      </c>
      <c r="D323" s="48">
        <f t="shared" si="33"/>
        <v>3042739.3558611465</v>
      </c>
      <c r="E323" s="49">
        <f t="shared" si="36"/>
        <v>298701.54464866611</v>
      </c>
      <c r="F323" s="47">
        <f t="shared" si="34"/>
        <v>4840814.637300645</v>
      </c>
      <c r="G323" s="49">
        <f t="shared" si="37"/>
        <v>47.528447881802855</v>
      </c>
    </row>
    <row r="324" spans="1:7" x14ac:dyDescent="0.3">
      <c r="A324" s="46">
        <f t="shared" si="38"/>
        <v>322</v>
      </c>
      <c r="B324" s="47">
        <f t="shared" ref="B324:B387" si="39">B323-C323+G323</f>
        <v>2009163.6426267091</v>
      </c>
      <c r="C324" s="47">
        <f t="shared" si="35"/>
        <v>95481.072039655119</v>
      </c>
      <c r="D324" s="48">
        <f t="shared" ref="D324:D387" si="40">D323-E323+C323</f>
        <v>2851367.7038718425</v>
      </c>
      <c r="E324" s="49">
        <f t="shared" si="36"/>
        <v>292582.01344929001</v>
      </c>
      <c r="F324" s="47">
        <f t="shared" ref="F324:F387" si="41">F323+E323-G323</f>
        <v>5139468.6535014296</v>
      </c>
      <c r="G324" s="49">
        <f t="shared" si="37"/>
        <v>45.639713519146554</v>
      </c>
    </row>
    <row r="325" spans="1:7" x14ac:dyDescent="0.3">
      <c r="A325" s="46">
        <f t="shared" si="38"/>
        <v>323</v>
      </c>
      <c r="B325" s="47">
        <f t="shared" si="39"/>
        <v>1913728.2103005731</v>
      </c>
      <c r="C325" s="47">
        <f t="shared" si="35"/>
        <v>84659.086349784935</v>
      </c>
      <c r="D325" s="48">
        <f t="shared" si="40"/>
        <v>2654266.7624622076</v>
      </c>
      <c r="E325" s="49">
        <f t="shared" si="36"/>
        <v>283866.75867563108</v>
      </c>
      <c r="F325" s="47">
        <f t="shared" si="41"/>
        <v>5432005.0272372002</v>
      </c>
      <c r="G325" s="49">
        <f t="shared" si="37"/>
        <v>44.005070948601357</v>
      </c>
    </row>
    <row r="326" spans="1:7" x14ac:dyDescent="0.3">
      <c r="A326" s="46">
        <f t="shared" si="38"/>
        <v>324</v>
      </c>
      <c r="B326" s="47">
        <f t="shared" si="39"/>
        <v>1829113.1290217368</v>
      </c>
      <c r="C326" s="47">
        <f t="shared" si="35"/>
        <v>74843.01357154295</v>
      </c>
      <c r="D326" s="48">
        <f t="shared" si="40"/>
        <v>2455059.0901363613</v>
      </c>
      <c r="E326" s="49">
        <f t="shared" si="36"/>
        <v>272849.05947555212</v>
      </c>
      <c r="F326" s="47">
        <f t="shared" si="41"/>
        <v>5715827.7808418823</v>
      </c>
      <c r="G326" s="49">
        <f t="shared" si="37"/>
        <v>42.59031901433179</v>
      </c>
    </row>
    <row r="327" spans="1:7" x14ac:dyDescent="0.3">
      <c r="A327" s="46">
        <f t="shared" si="38"/>
        <v>325</v>
      </c>
      <c r="B327" s="47">
        <f t="shared" si="39"/>
        <v>1754312.7057692083</v>
      </c>
      <c r="C327" s="47">
        <f t="shared" si="35"/>
        <v>65992.947218198096</v>
      </c>
      <c r="D327" s="48">
        <f t="shared" si="40"/>
        <v>2257053.0442323522</v>
      </c>
      <c r="E327" s="49">
        <f t="shared" si="36"/>
        <v>259892.61615918018</v>
      </c>
      <c r="F327" s="47">
        <f t="shared" si="41"/>
        <v>5988634.2499984205</v>
      </c>
      <c r="G327" s="49">
        <f t="shared" si="37"/>
        <v>41.36585931227112</v>
      </c>
    </row>
    <row r="328" spans="1:7" x14ac:dyDescent="0.3">
      <c r="A328" s="46">
        <f t="shared" si="38"/>
        <v>326</v>
      </c>
      <c r="B328" s="47">
        <f t="shared" si="39"/>
        <v>1688361.1244103224</v>
      </c>
      <c r="C328" s="47">
        <f t="shared" si="35"/>
        <v>58055.799208964818</v>
      </c>
      <c r="D328" s="48">
        <f t="shared" si="40"/>
        <v>2063153.3752913701</v>
      </c>
      <c r="E328" s="49">
        <f t="shared" si="36"/>
        <v>245406.25534171265</v>
      </c>
      <c r="F328" s="47">
        <f t="shared" si="41"/>
        <v>6248485.5002982887</v>
      </c>
      <c r="G328" s="49">
        <f t="shared" si="37"/>
        <v>40.306076889977803</v>
      </c>
    </row>
    <row r="329" spans="1:7" x14ac:dyDescent="0.3">
      <c r="A329" s="46">
        <f t="shared" si="38"/>
        <v>327</v>
      </c>
      <c r="B329" s="47">
        <f t="shared" si="39"/>
        <v>1630345.6312782476</v>
      </c>
      <c r="C329" s="47">
        <f t="shared" si="35"/>
        <v>50970.118239820731</v>
      </c>
      <c r="D329" s="48">
        <f t="shared" si="40"/>
        <v>1875802.9191586224</v>
      </c>
      <c r="E329" s="49">
        <f t="shared" si="36"/>
        <v>229817.38531751532</v>
      </c>
      <c r="F329" s="47">
        <f t="shared" si="41"/>
        <v>6493851.4495631112</v>
      </c>
      <c r="G329" s="49">
        <f t="shared" si="37"/>
        <v>39.388804242533318</v>
      </c>
    </row>
    <row r="330" spans="1:7" x14ac:dyDescent="0.3">
      <c r="A330" s="46">
        <f t="shared" si="38"/>
        <v>328</v>
      </c>
      <c r="B330" s="47">
        <f t="shared" si="39"/>
        <v>1579414.9018426694</v>
      </c>
      <c r="C330" s="47">
        <f t="shared" si="35"/>
        <v>44669.950744379348</v>
      </c>
      <c r="D330" s="48">
        <f t="shared" si="40"/>
        <v>1696955.6520809277</v>
      </c>
      <c r="E330" s="49">
        <f t="shared" si="36"/>
        <v>213547.03617938681</v>
      </c>
      <c r="F330" s="47">
        <f t="shared" si="41"/>
        <v>6723629.4460763838</v>
      </c>
      <c r="G330" s="49">
        <f t="shared" si="37"/>
        <v>38.594857411429786</v>
      </c>
    </row>
    <row r="331" spans="1:7" x14ac:dyDescent="0.3">
      <c r="A331" s="46">
        <f t="shared" si="38"/>
        <v>329</v>
      </c>
      <c r="B331" s="47">
        <f t="shared" si="39"/>
        <v>1534783.5459557015</v>
      </c>
      <c r="C331" s="47">
        <f t="shared" si="35"/>
        <v>39087.830683595523</v>
      </c>
      <c r="D331" s="48">
        <f t="shared" si="40"/>
        <v>1528078.5666459203</v>
      </c>
      <c r="E331" s="49">
        <f t="shared" si="36"/>
        <v>196988.74284315226</v>
      </c>
      <c r="F331" s="47">
        <f t="shared" si="41"/>
        <v>6937137.8873983594</v>
      </c>
      <c r="G331" s="49">
        <f t="shared" si="37"/>
        <v>37.907634494210221</v>
      </c>
    </row>
    <row r="332" spans="1:7" x14ac:dyDescent="0.3">
      <c r="A332" s="46">
        <f t="shared" si="38"/>
        <v>330</v>
      </c>
      <c r="B332" s="47">
        <f t="shared" si="39"/>
        <v>1495733.6229066001</v>
      </c>
      <c r="C332" s="47">
        <f t="shared" si="35"/>
        <v>34157.013119509269</v>
      </c>
      <c r="D332" s="48">
        <f t="shared" si="40"/>
        <v>1370177.6544863635</v>
      </c>
      <c r="E332" s="49">
        <f t="shared" si="36"/>
        <v>180492.69002407967</v>
      </c>
      <c r="F332" s="47">
        <f t="shared" si="41"/>
        <v>7134088.7226070175</v>
      </c>
      <c r="G332" s="49">
        <f t="shared" si="37"/>
        <v>37.312768172616323</v>
      </c>
    </row>
    <row r="333" spans="1:7" x14ac:dyDescent="0.3">
      <c r="A333" s="46">
        <f t="shared" si="38"/>
        <v>331</v>
      </c>
      <c r="B333" s="47">
        <f t="shared" si="39"/>
        <v>1461613.9225552636</v>
      </c>
      <c r="C333" s="47">
        <f t="shared" si="35"/>
        <v>29813.074557351923</v>
      </c>
      <c r="D333" s="48">
        <f t="shared" si="40"/>
        <v>1223841.977581793</v>
      </c>
      <c r="E333" s="49">
        <f t="shared" si="36"/>
        <v>164355.63909245128</v>
      </c>
      <c r="F333" s="47">
        <f t="shared" si="41"/>
        <v>7314544.0998629248</v>
      </c>
      <c r="G333" s="49">
        <f t="shared" si="37"/>
        <v>36.797824993380765</v>
      </c>
    </row>
    <row r="334" spans="1:7" x14ac:dyDescent="0.3">
      <c r="A334" s="46">
        <f t="shared" si="38"/>
        <v>332</v>
      </c>
      <c r="B334" s="47">
        <f t="shared" si="39"/>
        <v>1431837.6458229052</v>
      </c>
      <c r="C334" s="47">
        <f t="shared" si="35"/>
        <v>25994.998452884171</v>
      </c>
      <c r="D334" s="48">
        <f t="shared" si="40"/>
        <v>1089299.4130466937</v>
      </c>
      <c r="E334" s="49">
        <f t="shared" si="36"/>
        <v>148816.37159895597</v>
      </c>
      <c r="F334" s="47">
        <f t="shared" si="41"/>
        <v>7478862.941130382</v>
      </c>
      <c r="G334" s="49">
        <f t="shared" si="37"/>
        <v>36.352045111840631</v>
      </c>
    </row>
    <row r="335" spans="1:7" x14ac:dyDescent="0.3">
      <c r="A335" s="46">
        <f t="shared" si="38"/>
        <v>333</v>
      </c>
      <c r="B335" s="47">
        <f t="shared" si="39"/>
        <v>1405878.9994151329</v>
      </c>
      <c r="C335" s="47">
        <f t="shared" si="35"/>
        <v>22645.852994869754</v>
      </c>
      <c r="D335" s="48">
        <f t="shared" si="40"/>
        <v>966478.03990062186</v>
      </c>
      <c r="E335" s="49">
        <f t="shared" si="36"/>
        <v>134055.8222556696</v>
      </c>
      <c r="F335" s="47">
        <f t="shared" si="41"/>
        <v>7627642.9606842259</v>
      </c>
      <c r="G335" s="49">
        <f t="shared" si="37"/>
        <v>35.966117054192054</v>
      </c>
    </row>
    <row r="336" spans="1:7" x14ac:dyDescent="0.3">
      <c r="A336" s="46">
        <f t="shared" si="38"/>
        <v>334</v>
      </c>
      <c r="B336" s="47">
        <f t="shared" si="39"/>
        <v>1383269.1125373174</v>
      </c>
      <c r="C336" s="47">
        <f t="shared" si="35"/>
        <v>19713.154187215714</v>
      </c>
      <c r="D336" s="48">
        <f t="shared" si="40"/>
        <v>855068.07063982193</v>
      </c>
      <c r="E336" s="49">
        <f t="shared" si="36"/>
        <v>120200.77079990256</v>
      </c>
      <c r="F336" s="47">
        <f t="shared" si="41"/>
        <v>7761662.8168228408</v>
      </c>
      <c r="G336" s="49">
        <f t="shared" si="37"/>
        <v>35.631982786651868</v>
      </c>
    </row>
    <row r="337" spans="1:7" x14ac:dyDescent="0.3">
      <c r="A337" s="46">
        <f t="shared" si="38"/>
        <v>335</v>
      </c>
      <c r="B337" s="47">
        <f t="shared" si="39"/>
        <v>1363591.5903328883</v>
      </c>
      <c r="C337" s="47">
        <f t="shared" si="35"/>
        <v>17148.992689016235</v>
      </c>
      <c r="D337" s="48">
        <f t="shared" si="40"/>
        <v>754580.45402713516</v>
      </c>
      <c r="E337" s="49">
        <f t="shared" si="36"/>
        <v>107329.89265936211</v>
      </c>
      <c r="F337" s="47">
        <f t="shared" si="41"/>
        <v>7881827.9556399565</v>
      </c>
      <c r="G337" s="49">
        <f t="shared" si="37"/>
        <v>35.342669013950776</v>
      </c>
    </row>
    <row r="338" spans="1:7" x14ac:dyDescent="0.3">
      <c r="A338" s="46">
        <f t="shared" si="38"/>
        <v>336</v>
      </c>
      <c r="B338" s="47">
        <f t="shared" si="39"/>
        <v>1346477.9403128859</v>
      </c>
      <c r="C338" s="47">
        <f t="shared" si="35"/>
        <v>14909.989051519757</v>
      </c>
      <c r="D338" s="48">
        <f t="shared" si="40"/>
        <v>664399.55405678926</v>
      </c>
      <c r="E338" s="49">
        <f t="shared" si="36"/>
        <v>95481.072039655119</v>
      </c>
      <c r="F338" s="47">
        <f t="shared" si="41"/>
        <v>7989122.505630305</v>
      </c>
      <c r="G338" s="49">
        <f t="shared" si="37"/>
        <v>35.092141178445189</v>
      </c>
    </row>
    <row r="339" spans="1:7" x14ac:dyDescent="0.3">
      <c r="A339" s="46">
        <f t="shared" si="38"/>
        <v>337</v>
      </c>
      <c r="B339" s="47">
        <f t="shared" si="39"/>
        <v>1331603.0434025447</v>
      </c>
      <c r="C339" s="47">
        <f t="shared" si="35"/>
        <v>12957.1294816679</v>
      </c>
      <c r="D339" s="48">
        <f t="shared" si="40"/>
        <v>583828.47106865386</v>
      </c>
      <c r="E339" s="49">
        <f t="shared" si="36"/>
        <v>84659.086349784935</v>
      </c>
      <c r="F339" s="47">
        <f t="shared" si="41"/>
        <v>8084568.485528782</v>
      </c>
      <c r="G339" s="49">
        <f t="shared" si="37"/>
        <v>34.875177106046642</v>
      </c>
    </row>
    <row r="340" spans="1:7" x14ac:dyDescent="0.3">
      <c r="A340" s="46">
        <f t="shared" si="38"/>
        <v>338</v>
      </c>
      <c r="B340" s="47">
        <f t="shared" si="39"/>
        <v>1318680.7890979829</v>
      </c>
      <c r="C340" s="47">
        <f t="shared" si="35"/>
        <v>11255.523264399386</v>
      </c>
      <c r="D340" s="48">
        <f t="shared" si="40"/>
        <v>512126.51420053683</v>
      </c>
      <c r="E340" s="49">
        <f t="shared" si="36"/>
        <v>74843.01357154295</v>
      </c>
      <c r="F340" s="47">
        <f t="shared" si="41"/>
        <v>8169192.6967014614</v>
      </c>
      <c r="G340" s="49">
        <f t="shared" si="37"/>
        <v>34.687257656039506</v>
      </c>
    </row>
    <row r="341" spans="1:7" x14ac:dyDescent="0.3">
      <c r="A341" s="46">
        <f t="shared" si="38"/>
        <v>339</v>
      </c>
      <c r="B341" s="47">
        <f t="shared" si="39"/>
        <v>1307459.9530912396</v>
      </c>
      <c r="C341" s="47">
        <f t="shared" si="35"/>
        <v>9774.1135189874367</v>
      </c>
      <c r="D341" s="48">
        <f t="shared" si="40"/>
        <v>448539.02389339323</v>
      </c>
      <c r="E341" s="49">
        <f t="shared" si="36"/>
        <v>65992.947218198096</v>
      </c>
      <c r="F341" s="47">
        <f t="shared" si="41"/>
        <v>8244001.0230153482</v>
      </c>
      <c r="G341" s="49">
        <f t="shared" si="37"/>
        <v>34.524472087328569</v>
      </c>
    </row>
    <row r="342" spans="1:7" x14ac:dyDescent="0.3">
      <c r="A342" s="46">
        <f t="shared" si="38"/>
        <v>340</v>
      </c>
      <c r="B342" s="47">
        <f t="shared" si="39"/>
        <v>1297720.3640443394</v>
      </c>
      <c r="C342" s="47">
        <f t="shared" si="35"/>
        <v>8485.3650006789849</v>
      </c>
      <c r="D342" s="48">
        <f t="shared" si="40"/>
        <v>392320.19019418256</v>
      </c>
      <c r="E342" s="49">
        <f t="shared" si="36"/>
        <v>58055.799208964818</v>
      </c>
      <c r="F342" s="47">
        <f t="shared" si="41"/>
        <v>8309959.4457614589</v>
      </c>
      <c r="G342" s="49">
        <f t="shared" si="37"/>
        <v>34.383436161236169</v>
      </c>
    </row>
    <row r="343" spans="1:7" x14ac:dyDescent="0.3">
      <c r="A343" s="46">
        <f t="shared" si="38"/>
        <v>341</v>
      </c>
      <c r="B343" s="47">
        <f t="shared" si="39"/>
        <v>1289269.3824798218</v>
      </c>
      <c r="C343" s="47">
        <f t="shared" si="35"/>
        <v>7364.9461040841106</v>
      </c>
      <c r="D343" s="48">
        <f t="shared" si="40"/>
        <v>342749.75598589674</v>
      </c>
      <c r="E343" s="49">
        <f t="shared" si="36"/>
        <v>50970.118239820731</v>
      </c>
      <c r="F343" s="47">
        <f t="shared" si="41"/>
        <v>8367980.861534263</v>
      </c>
      <c r="G343" s="49">
        <f t="shared" si="37"/>
        <v>34.261221267154852</v>
      </c>
    </row>
    <row r="344" spans="1:7" x14ac:dyDescent="0.3">
      <c r="A344" s="46">
        <f t="shared" si="38"/>
        <v>342</v>
      </c>
      <c r="B344" s="47">
        <f t="shared" si="39"/>
        <v>1281938.6975970047</v>
      </c>
      <c r="C344" s="47">
        <f t="shared" si="35"/>
        <v>6391.4169702345362</v>
      </c>
      <c r="D344" s="48">
        <f t="shared" si="40"/>
        <v>299144.58385016007</v>
      </c>
      <c r="E344" s="49">
        <f t="shared" si="36"/>
        <v>44669.950744379348</v>
      </c>
      <c r="F344" s="47">
        <f t="shared" si="41"/>
        <v>8418916.7185528167</v>
      </c>
      <c r="G344" s="49">
        <f t="shared" si="37"/>
        <v>34.155293087768385</v>
      </c>
    </row>
    <row r="345" spans="1:7" x14ac:dyDescent="0.3">
      <c r="A345" s="46">
        <f t="shared" si="38"/>
        <v>343</v>
      </c>
      <c r="B345" s="47">
        <f t="shared" si="39"/>
        <v>1275581.4359198578</v>
      </c>
      <c r="C345" s="47">
        <f t="shared" si="35"/>
        <v>5545.9315123117503</v>
      </c>
      <c r="D345" s="48">
        <f t="shared" si="40"/>
        <v>260866.05007601526</v>
      </c>
      <c r="E345" s="49">
        <f t="shared" si="36"/>
        <v>39087.830683595523</v>
      </c>
      <c r="F345" s="47">
        <f t="shared" si="41"/>
        <v>8463552.5140041076</v>
      </c>
      <c r="G345" s="49">
        <f t="shared" si="37"/>
        <v>34.063458520018543</v>
      </c>
    </row>
    <row r="346" spans="1:7" x14ac:dyDescent="0.3">
      <c r="A346" s="46">
        <f t="shared" si="38"/>
        <v>344</v>
      </c>
      <c r="B346" s="47">
        <f t="shared" si="39"/>
        <v>1270069.567866066</v>
      </c>
      <c r="C346" s="47">
        <f t="shared" si="35"/>
        <v>4811.9581017515438</v>
      </c>
      <c r="D346" s="48">
        <f t="shared" si="40"/>
        <v>227324.15090473148</v>
      </c>
      <c r="E346" s="49">
        <f t="shared" si="36"/>
        <v>34157.013119509269</v>
      </c>
      <c r="F346" s="47">
        <f t="shared" si="41"/>
        <v>8502606.2812291831</v>
      </c>
      <c r="G346" s="49">
        <f t="shared" si="37"/>
        <v>33.983819740683202</v>
      </c>
    </row>
    <row r="347" spans="1:7" x14ac:dyDescent="0.3">
      <c r="A347" s="46">
        <f t="shared" si="38"/>
        <v>345</v>
      </c>
      <c r="B347" s="47">
        <f t="shared" si="39"/>
        <v>1265291.5935840551</v>
      </c>
      <c r="C347" s="47">
        <f t="shared" si="35"/>
        <v>4175.0214288526577</v>
      </c>
      <c r="D347" s="48">
        <f t="shared" si="40"/>
        <v>197979.09588697375</v>
      </c>
      <c r="E347" s="49">
        <f t="shared" si="36"/>
        <v>29813.074557351923</v>
      </c>
      <c r="F347" s="47">
        <f t="shared" si="41"/>
        <v>8536729.3105289526</v>
      </c>
      <c r="G347" s="49">
        <f t="shared" si="37"/>
        <v>33.914734454934276</v>
      </c>
    </row>
    <row r="348" spans="1:7" x14ac:dyDescent="0.3">
      <c r="A348" s="46">
        <f t="shared" si="38"/>
        <v>346</v>
      </c>
      <c r="B348" s="47">
        <f t="shared" si="39"/>
        <v>1261150.4868896573</v>
      </c>
      <c r="C348" s="47">
        <f t="shared" si="35"/>
        <v>3622.4664997653563</v>
      </c>
      <c r="D348" s="48">
        <f t="shared" si="40"/>
        <v>172341.0427584745</v>
      </c>
      <c r="E348" s="49">
        <f t="shared" si="36"/>
        <v>25994.998452884171</v>
      </c>
      <c r="F348" s="47">
        <f t="shared" si="41"/>
        <v>8566508.4703518506</v>
      </c>
      <c r="G348" s="49">
        <f t="shared" si="37"/>
        <v>33.854781495663943</v>
      </c>
    </row>
    <row r="349" spans="1:7" x14ac:dyDescent="0.3">
      <c r="A349" s="46">
        <f t="shared" si="38"/>
        <v>347</v>
      </c>
      <c r="B349" s="47">
        <f t="shared" si="39"/>
        <v>1257561.8751713876</v>
      </c>
      <c r="C349" s="47">
        <f t="shared" si="35"/>
        <v>3143.2446944173926</v>
      </c>
      <c r="D349" s="48">
        <f t="shared" si="40"/>
        <v>149968.51080535568</v>
      </c>
      <c r="E349" s="49">
        <f t="shared" si="36"/>
        <v>22645.852994869754</v>
      </c>
      <c r="F349" s="47">
        <f t="shared" si="41"/>
        <v>8592469.6140232403</v>
      </c>
      <c r="G349" s="49">
        <f t="shared" si="37"/>
        <v>33.802731053388037</v>
      </c>
    </row>
    <row r="350" spans="1:7" x14ac:dyDescent="0.3">
      <c r="A350" s="46">
        <f t="shared" si="38"/>
        <v>348</v>
      </c>
      <c r="B350" s="47">
        <f t="shared" si="39"/>
        <v>1254452.4332080237</v>
      </c>
      <c r="C350" s="47">
        <f t="shared" si="35"/>
        <v>2727.7211474659453</v>
      </c>
      <c r="D350" s="48">
        <f t="shared" si="40"/>
        <v>130465.90250490331</v>
      </c>
      <c r="E350" s="49">
        <f t="shared" si="36"/>
        <v>19713.154187215714</v>
      </c>
      <c r="F350" s="47">
        <f t="shared" si="41"/>
        <v>8615081.6642870568</v>
      </c>
      <c r="G350" s="49">
        <f t="shared" si="37"/>
        <v>33.757518913482826</v>
      </c>
    </row>
    <row r="351" spans="1:7" x14ac:dyDescent="0.3">
      <c r="A351" s="46">
        <f t="shared" si="38"/>
        <v>349</v>
      </c>
      <c r="B351" s="47">
        <f t="shared" si="39"/>
        <v>1251758.4695794713</v>
      </c>
      <c r="C351" s="47">
        <f t="shared" si="35"/>
        <v>2367.5023130810087</v>
      </c>
      <c r="D351" s="48">
        <f t="shared" si="40"/>
        <v>113480.46946515354</v>
      </c>
      <c r="E351" s="49">
        <f t="shared" si="36"/>
        <v>17148.992689016235</v>
      </c>
      <c r="F351" s="47">
        <f t="shared" si="41"/>
        <v>8634761.0609553587</v>
      </c>
      <c r="G351" s="49">
        <f t="shared" si="37"/>
        <v>33.71822416140612</v>
      </c>
    </row>
    <row r="352" spans="1:7" x14ac:dyDescent="0.3">
      <c r="A352" s="46">
        <f t="shared" si="38"/>
        <v>350</v>
      </c>
      <c r="B352" s="47">
        <f t="shared" si="39"/>
        <v>1249424.6854905516</v>
      </c>
      <c r="C352" s="47">
        <f t="shared" si="35"/>
        <v>2055.2823484464188</v>
      </c>
      <c r="D352" s="48">
        <f t="shared" si="40"/>
        <v>98698.979089218323</v>
      </c>
      <c r="E352" s="49">
        <f t="shared" si="36"/>
        <v>14909.989051519757</v>
      </c>
      <c r="F352" s="47">
        <f t="shared" si="41"/>
        <v>8651876.3354202118</v>
      </c>
      <c r="G352" s="49">
        <f t="shared" si="37"/>
        <v>33.684049889147822</v>
      </c>
    </row>
    <row r="353" spans="1:7" x14ac:dyDescent="0.3">
      <c r="A353" s="46">
        <f t="shared" si="38"/>
        <v>351</v>
      </c>
      <c r="B353" s="47">
        <f t="shared" si="39"/>
        <v>1247403.0871919945</v>
      </c>
      <c r="C353" s="47">
        <f t="shared" si="35"/>
        <v>1784.7068398704621</v>
      </c>
      <c r="D353" s="48">
        <f t="shared" si="40"/>
        <v>85844.272386144978</v>
      </c>
      <c r="E353" s="49">
        <f t="shared" si="36"/>
        <v>12957.1294816679</v>
      </c>
      <c r="F353" s="47">
        <f t="shared" si="41"/>
        <v>8666752.6404218413</v>
      </c>
      <c r="G353" s="49">
        <f t="shared" si="37"/>
        <v>33.654306498971273</v>
      </c>
    </row>
    <row r="354" spans="1:7" x14ac:dyDescent="0.3">
      <c r="A354" s="46">
        <f t="shared" si="38"/>
        <v>352</v>
      </c>
      <c r="B354" s="47">
        <f t="shared" si="39"/>
        <v>1245652.0346586232</v>
      </c>
      <c r="C354" s="47">
        <f t="shared" si="35"/>
        <v>1550.2523594294917</v>
      </c>
      <c r="D354" s="48">
        <f t="shared" si="40"/>
        <v>74671.849744347535</v>
      </c>
      <c r="E354" s="49">
        <f t="shared" si="36"/>
        <v>11255.523264399386</v>
      </c>
      <c r="F354" s="47">
        <f t="shared" si="41"/>
        <v>8679676.1155970097</v>
      </c>
      <c r="G354" s="49">
        <f t="shared" si="37"/>
        <v>33.628397254863238</v>
      </c>
    </row>
    <row r="355" spans="1:7" x14ac:dyDescent="0.3">
      <c r="A355" s="46">
        <f t="shared" si="38"/>
        <v>353</v>
      </c>
      <c r="B355" s="47">
        <f t="shared" si="39"/>
        <v>1244135.4106964485</v>
      </c>
      <c r="C355" s="47">
        <f t="shared" si="35"/>
        <v>1347.1203540978715</v>
      </c>
      <c r="D355" s="48">
        <f t="shared" si="40"/>
        <v>64966.578839377638</v>
      </c>
      <c r="E355" s="49">
        <f t="shared" si="36"/>
        <v>9774.1135189874367</v>
      </c>
      <c r="F355" s="47">
        <f t="shared" si="41"/>
        <v>8690898.0104641542</v>
      </c>
      <c r="G355" s="49">
        <f t="shared" si="37"/>
        <v>33.605805779149847</v>
      </c>
    </row>
    <row r="356" spans="1:7" x14ac:dyDescent="0.3">
      <c r="A356" s="46">
        <f t="shared" si="38"/>
        <v>354</v>
      </c>
      <c r="B356" s="47">
        <f t="shared" si="39"/>
        <v>1242821.8961481298</v>
      </c>
      <c r="C356" s="47">
        <f t="shared" si="35"/>
        <v>1171.1439179232816</v>
      </c>
      <c r="D356" s="48">
        <f t="shared" si="40"/>
        <v>56539.585674488073</v>
      </c>
      <c r="E356" s="49">
        <f t="shared" si="36"/>
        <v>8485.3650006789849</v>
      </c>
      <c r="F356" s="47">
        <f t="shared" si="41"/>
        <v>8700638.5181773622</v>
      </c>
      <c r="G356" s="49">
        <f t="shared" si="37"/>
        <v>33.586085232445328</v>
      </c>
    </row>
    <row r="357" spans="1:7" x14ac:dyDescent="0.3">
      <c r="A357" s="46">
        <f t="shared" si="38"/>
        <v>355</v>
      </c>
      <c r="B357" s="47">
        <f t="shared" si="39"/>
        <v>1241684.3383154389</v>
      </c>
      <c r="C357" s="47">
        <f t="shared" si="35"/>
        <v>1018.7060710236908</v>
      </c>
      <c r="D357" s="48">
        <f t="shared" si="40"/>
        <v>49225.364591732374</v>
      </c>
      <c r="E357" s="49">
        <f t="shared" si="36"/>
        <v>7364.9461040841106</v>
      </c>
      <c r="F357" s="47">
        <f t="shared" si="41"/>
        <v>8709090.2970928084</v>
      </c>
      <c r="G357" s="49">
        <f t="shared" si="37"/>
        <v>33.568848950334541</v>
      </c>
    </row>
    <row r="358" spans="1:7" x14ac:dyDescent="0.3">
      <c r="A358" s="46">
        <f t="shared" si="38"/>
        <v>356</v>
      </c>
      <c r="B358" s="47">
        <f t="shared" si="39"/>
        <v>1240699.2010933657</v>
      </c>
      <c r="C358" s="47">
        <f t="shared" si="35"/>
        <v>886.66825972545337</v>
      </c>
      <c r="D358" s="48">
        <f t="shared" si="40"/>
        <v>42879.124558671952</v>
      </c>
      <c r="E358" s="49">
        <f t="shared" si="36"/>
        <v>6391.4169702345362</v>
      </c>
      <c r="F358" s="47">
        <f t="shared" si="41"/>
        <v>8716421.6743479408</v>
      </c>
      <c r="G358" s="49">
        <f t="shared" si="37"/>
        <v>33.553762340685715</v>
      </c>
    </row>
    <row r="359" spans="1:7" x14ac:dyDescent="0.3">
      <c r="A359" s="46">
        <f t="shared" si="38"/>
        <v>357</v>
      </c>
      <c r="B359" s="47">
        <f t="shared" si="39"/>
        <v>1239846.0865959809</v>
      </c>
      <c r="C359" s="47">
        <f t="shared" si="35"/>
        <v>772.30789390520124</v>
      </c>
      <c r="D359" s="48">
        <f t="shared" si="40"/>
        <v>37374.375848162868</v>
      </c>
      <c r="E359" s="49">
        <f t="shared" si="36"/>
        <v>5545.9315123117503</v>
      </c>
      <c r="F359" s="47">
        <f t="shared" si="41"/>
        <v>8722779.5375558343</v>
      </c>
      <c r="G359" s="49">
        <f t="shared" si="37"/>
        <v>33.540535871883819</v>
      </c>
    </row>
    <row r="360" spans="1:7" x14ac:dyDescent="0.3">
      <c r="A360" s="46">
        <f t="shared" si="38"/>
        <v>358</v>
      </c>
      <c r="B360" s="47">
        <f t="shared" si="39"/>
        <v>1239107.3192379477</v>
      </c>
      <c r="C360" s="47">
        <f t="shared" si="35"/>
        <v>673.26384500923177</v>
      </c>
      <c r="D360" s="48">
        <f t="shared" si="40"/>
        <v>32600.752229756323</v>
      </c>
      <c r="E360" s="49">
        <f t="shared" si="36"/>
        <v>4811.9581017515438</v>
      </c>
      <c r="F360" s="47">
        <f t="shared" si="41"/>
        <v>8728291.9285322726</v>
      </c>
      <c r="G360" s="49">
        <f t="shared" si="37"/>
        <v>33.534228275160331</v>
      </c>
    </row>
    <row r="361" spans="1:7" x14ac:dyDescent="0.3">
      <c r="A361" s="46">
        <f t="shared" si="38"/>
        <v>359</v>
      </c>
      <c r="B361" s="47">
        <f t="shared" si="39"/>
        <v>1238467.5896212135</v>
      </c>
      <c r="C361" s="47">
        <f t="shared" si="35"/>
        <v>587.48893889163173</v>
      </c>
      <c r="D361" s="48">
        <f t="shared" si="40"/>
        <v>28462.057973014009</v>
      </c>
      <c r="E361" s="49">
        <f t="shared" si="36"/>
        <v>4175.0214288526577</v>
      </c>
      <c r="F361" s="47">
        <f t="shared" si="41"/>
        <v>8733070.3524057493</v>
      </c>
      <c r="G361" s="49">
        <f t="shared" si="37"/>
        <v>33.530303478399986</v>
      </c>
    </row>
    <row r="362" spans="1:7" x14ac:dyDescent="0.3">
      <c r="A362" s="46">
        <f t="shared" si="38"/>
        <v>360</v>
      </c>
      <c r="B362" s="47">
        <f t="shared" si="39"/>
        <v>1237913.6309858004</v>
      </c>
      <c r="C362" s="47">
        <f t="shared" si="35"/>
        <v>513.20856932958225</v>
      </c>
      <c r="D362" s="48">
        <f t="shared" si="40"/>
        <v>24874.525483052981</v>
      </c>
      <c r="E362" s="49">
        <f t="shared" si="36"/>
        <v>3622.4664997653563</v>
      </c>
      <c r="F362" s="47">
        <f t="shared" si="41"/>
        <v>8737211.8435311243</v>
      </c>
      <c r="G362" s="49">
        <f t="shared" si="37"/>
        <v>33.528741402022675</v>
      </c>
    </row>
    <row r="363" spans="1:7" x14ac:dyDescent="0.3">
      <c r="A363" s="46">
        <f t="shared" si="38"/>
        <v>361</v>
      </c>
      <c r="B363" s="47">
        <f t="shared" si="39"/>
        <v>1237433.9511578728</v>
      </c>
      <c r="C363" s="47">
        <f t="shared" si="35"/>
        <v>448.88468376072257</v>
      </c>
      <c r="D363" s="48">
        <f t="shared" si="40"/>
        <v>21765.267552617206</v>
      </c>
      <c r="E363" s="49">
        <f t="shared" si="36"/>
        <v>3143.2446944173926</v>
      </c>
      <c r="F363" s="47">
        <f t="shared" si="41"/>
        <v>8740800.7812894862</v>
      </c>
      <c r="G363" s="49">
        <f t="shared" si="37"/>
        <v>33.529575151531922</v>
      </c>
    </row>
    <row r="364" spans="1:7" x14ac:dyDescent="0.3">
      <c r="A364" s="46">
        <f t="shared" si="38"/>
        <v>362</v>
      </c>
      <c r="B364" s="47">
        <f t="shared" si="39"/>
        <v>1237018.5960492636</v>
      </c>
      <c r="C364" s="47">
        <f t="shared" si="35"/>
        <v>393.18445454902223</v>
      </c>
      <c r="D364" s="48">
        <f t="shared" si="40"/>
        <v>19070.907541960536</v>
      </c>
      <c r="E364" s="49">
        <f t="shared" si="36"/>
        <v>2727.7211474659453</v>
      </c>
      <c r="F364" s="47">
        <f t="shared" si="41"/>
        <v>8743910.4964087512</v>
      </c>
      <c r="G364" s="49">
        <f t="shared" si="37"/>
        <v>33.532892277263599</v>
      </c>
    </row>
    <row r="365" spans="1:7" x14ac:dyDescent="0.3">
      <c r="A365" s="46">
        <f t="shared" si="38"/>
        <v>363</v>
      </c>
      <c r="B365" s="47">
        <f t="shared" si="39"/>
        <v>1236658.9444869917</v>
      </c>
      <c r="C365" s="47">
        <f t="shared" si="35"/>
        <v>344.95304514535223</v>
      </c>
      <c r="D365" s="48">
        <f t="shared" si="40"/>
        <v>16736.370849043615</v>
      </c>
      <c r="E365" s="49">
        <f t="shared" si="36"/>
        <v>2367.5023130810087</v>
      </c>
      <c r="F365" s="47">
        <f t="shared" si="41"/>
        <v>8746604.6846639402</v>
      </c>
      <c r="G365" s="49">
        <f t="shared" si="37"/>
        <v>33.538837269524691</v>
      </c>
    </row>
    <row r="366" spans="1:7" x14ac:dyDescent="0.3">
      <c r="A366" s="46">
        <f t="shared" si="38"/>
        <v>364</v>
      </c>
      <c r="B366" s="47">
        <f t="shared" si="39"/>
        <v>1236347.5302791158</v>
      </c>
      <c r="C366" s="47">
        <f t="shared" si="35"/>
        <v>303.18994954617301</v>
      </c>
      <c r="D366" s="48">
        <f t="shared" si="40"/>
        <v>14713.821581107959</v>
      </c>
      <c r="E366" s="49">
        <f t="shared" si="36"/>
        <v>2055.2823484464188</v>
      </c>
      <c r="F366" s="47">
        <f t="shared" si="41"/>
        <v>8748938.6481397524</v>
      </c>
      <c r="G366" s="49">
        <f t="shared" si="37"/>
        <v>33.547615357512996</v>
      </c>
    </row>
    <row r="367" spans="1:7" x14ac:dyDescent="0.3">
      <c r="A367" s="46">
        <f t="shared" si="38"/>
        <v>365</v>
      </c>
      <c r="B367" s="47">
        <f t="shared" si="39"/>
        <v>1236077.887944927</v>
      </c>
      <c r="C367" s="47">
        <f t="shared" si="35"/>
        <v>267.02844719429061</v>
      </c>
      <c r="D367" s="48">
        <f t="shared" si="40"/>
        <v>12961.729182207713</v>
      </c>
      <c r="E367" s="49">
        <f t="shared" si="36"/>
        <v>1784.7068398704621</v>
      </c>
      <c r="F367" s="47">
        <f t="shared" si="41"/>
        <v>8750960.3828728423</v>
      </c>
      <c r="G367" s="49">
        <f t="shared" si="37"/>
        <v>33.559497710536505</v>
      </c>
    </row>
    <row r="368" spans="1:7" x14ac:dyDescent="0.3">
      <c r="A368" s="46">
        <f t="shared" si="38"/>
        <v>366</v>
      </c>
      <c r="B368" s="47">
        <f t="shared" si="39"/>
        <v>1235844.4189954433</v>
      </c>
      <c r="C368" s="47">
        <f t="shared" si="35"/>
        <v>235.71777164904918</v>
      </c>
      <c r="D368" s="48">
        <f t="shared" si="40"/>
        <v>11444.050789531542</v>
      </c>
      <c r="E368" s="49">
        <f t="shared" si="36"/>
        <v>1550.2523594294917</v>
      </c>
      <c r="F368" s="47">
        <f t="shared" si="41"/>
        <v>8752711.5302150026</v>
      </c>
      <c r="G368" s="49">
        <f t="shared" si="37"/>
        <v>33.574828172761855</v>
      </c>
    </row>
    <row r="369" spans="1:7" x14ac:dyDescent="0.3">
      <c r="A369" s="46">
        <f t="shared" si="38"/>
        <v>367</v>
      </c>
      <c r="B369" s="47">
        <f t="shared" si="39"/>
        <v>1235642.2760519669</v>
      </c>
      <c r="C369" s="47">
        <f t="shared" si="35"/>
        <v>208.60764091395009</v>
      </c>
      <c r="D369" s="48">
        <f t="shared" si="40"/>
        <v>10129.516201751101</v>
      </c>
      <c r="E369" s="49">
        <f t="shared" si="36"/>
        <v>1347.1203540978715</v>
      </c>
      <c r="F369" s="47">
        <f t="shared" si="41"/>
        <v>8754228.2077462599</v>
      </c>
      <c r="G369" s="49">
        <f t="shared" si="37"/>
        <v>33.594031698801139</v>
      </c>
    </row>
    <row r="370" spans="1:7" x14ac:dyDescent="0.3">
      <c r="A370" s="46">
        <f t="shared" si="38"/>
        <v>368</v>
      </c>
      <c r="B370" s="47">
        <f t="shared" si="39"/>
        <v>1235467.2624427518</v>
      </c>
      <c r="C370" s="47">
        <f t="shared" si="35"/>
        <v>185.13484111055541</v>
      </c>
      <c r="D370" s="48">
        <f t="shared" si="40"/>
        <v>8991.0034885671794</v>
      </c>
      <c r="E370" s="49">
        <f t="shared" si="36"/>
        <v>1171.1439179232816</v>
      </c>
      <c r="F370" s="47">
        <f t="shared" si="41"/>
        <v>8755541.7340686582</v>
      </c>
      <c r="G370" s="49">
        <f t="shared" si="37"/>
        <v>33.617624697781345</v>
      </c>
    </row>
    <row r="371" spans="1:7" x14ac:dyDescent="0.3">
      <c r="A371" s="46">
        <f t="shared" si="38"/>
        <v>369</v>
      </c>
      <c r="B371" s="47">
        <f t="shared" si="39"/>
        <v>1235315.745226339</v>
      </c>
      <c r="C371" s="47">
        <f t="shared" si="35"/>
        <v>164.81159395481885</v>
      </c>
      <c r="D371" s="48">
        <f t="shared" si="40"/>
        <v>8004.9944117544528</v>
      </c>
      <c r="E371" s="49">
        <f t="shared" si="36"/>
        <v>1018.7060710236908</v>
      </c>
      <c r="F371" s="47">
        <f t="shared" si="41"/>
        <v>8756679.2603618838</v>
      </c>
      <c r="G371" s="49">
        <f t="shared" si="37"/>
        <v>33.6462275391291</v>
      </c>
    </row>
    <row r="372" spans="1:7" x14ac:dyDescent="0.3">
      <c r="A372" s="46">
        <f t="shared" si="38"/>
        <v>370</v>
      </c>
      <c r="B372" s="47">
        <f t="shared" si="39"/>
        <v>1235184.5798599231</v>
      </c>
      <c r="C372" s="47">
        <f t="shared" si="35"/>
        <v>147.21547280601553</v>
      </c>
      <c r="D372" s="48">
        <f t="shared" si="40"/>
        <v>7151.0999346855806</v>
      </c>
      <c r="E372" s="49">
        <f t="shared" si="36"/>
        <v>886.66825972545337</v>
      </c>
      <c r="F372" s="47">
        <f t="shared" si="41"/>
        <v>8757664.3202053681</v>
      </c>
      <c r="G372" s="49">
        <f t="shared" si="37"/>
        <v>33.680579525296167</v>
      </c>
    </row>
    <row r="373" spans="1:7" x14ac:dyDescent="0.3">
      <c r="A373" s="46">
        <f t="shared" si="38"/>
        <v>371</v>
      </c>
      <c r="B373" s="47">
        <f t="shared" si="39"/>
        <v>1235071.0449666423</v>
      </c>
      <c r="C373" s="47">
        <f t="shared" si="35"/>
        <v>131.9806623791487</v>
      </c>
      <c r="D373" s="48">
        <f t="shared" si="40"/>
        <v>6411.6471477661435</v>
      </c>
      <c r="E373" s="49">
        <f t="shared" si="36"/>
        <v>772.30789390520124</v>
      </c>
      <c r="F373" s="47">
        <f t="shared" si="41"/>
        <v>8758517.3078855686</v>
      </c>
      <c r="G373" s="49">
        <f t="shared" si="37"/>
        <v>33.721556696378549</v>
      </c>
    </row>
    <row r="374" spans="1:7" x14ac:dyDescent="0.3">
      <c r="A374" s="46">
        <f t="shared" si="38"/>
        <v>372</v>
      </c>
      <c r="B374" s="47">
        <f t="shared" si="39"/>
        <v>1234972.7858609594</v>
      </c>
      <c r="C374" s="47">
        <f t="shared" si="35"/>
        <v>118.7903839175644</v>
      </c>
      <c r="D374" s="48">
        <f t="shared" si="40"/>
        <v>5771.3199162400906</v>
      </c>
      <c r="E374" s="49">
        <f t="shared" si="36"/>
        <v>673.26384500923177</v>
      </c>
      <c r="F374" s="47">
        <f t="shared" si="41"/>
        <v>8759255.8942227773</v>
      </c>
      <c r="G374" s="49">
        <f t="shared" si="37"/>
        <v>33.770192900597721</v>
      </c>
    </row>
    <row r="375" spans="1:7" x14ac:dyDescent="0.3">
      <c r="A375" s="46">
        <f t="shared" si="38"/>
        <v>373</v>
      </c>
      <c r="B375" s="47">
        <f t="shared" si="39"/>
        <v>1234887.7656699426</v>
      </c>
      <c r="C375" s="47">
        <f t="shared" si="35"/>
        <v>107.3703310473566</v>
      </c>
      <c r="D375" s="48">
        <f t="shared" si="40"/>
        <v>5216.846455148423</v>
      </c>
      <c r="E375" s="49">
        <f t="shared" si="36"/>
        <v>587.48893889163173</v>
      </c>
      <c r="F375" s="47">
        <f t="shared" si="41"/>
        <v>8759895.3878748864</v>
      </c>
      <c r="G375" s="49">
        <f t="shared" si="37"/>
        <v>33.826711895485055</v>
      </c>
    </row>
    <row r="376" spans="1:7" x14ac:dyDescent="0.3">
      <c r="A376" s="46">
        <f t="shared" si="38"/>
        <v>374</v>
      </c>
      <c r="B376" s="47">
        <f t="shared" si="39"/>
        <v>1234814.2220507907</v>
      </c>
      <c r="C376" s="47">
        <f t="shared" si="35"/>
        <v>97.48298186391979</v>
      </c>
      <c r="D376" s="48">
        <f t="shared" si="40"/>
        <v>4736.7278473041479</v>
      </c>
      <c r="E376" s="49">
        <f t="shared" si="36"/>
        <v>513.20856932958225</v>
      </c>
      <c r="F376" s="47">
        <f t="shared" si="41"/>
        <v>8760449.0501018837</v>
      </c>
      <c r="G376" s="49">
        <f t="shared" si="37"/>
        <v>33.89220639891164</v>
      </c>
    </row>
    <row r="377" spans="1:7" x14ac:dyDescent="0.3">
      <c r="A377" s="46">
        <f t="shared" si="38"/>
        <v>375</v>
      </c>
      <c r="B377" s="47">
        <f t="shared" si="39"/>
        <v>1234750.6312753258</v>
      </c>
      <c r="C377" s="47">
        <f t="shared" si="35"/>
        <v>88.922671134628004</v>
      </c>
      <c r="D377" s="48">
        <f t="shared" si="40"/>
        <v>4321.0022598384858</v>
      </c>
      <c r="E377" s="49">
        <f t="shared" si="36"/>
        <v>448.88468376072257</v>
      </c>
      <c r="F377" s="47">
        <f t="shared" si="41"/>
        <v>8760928.3664648142</v>
      </c>
      <c r="G377" s="49">
        <f t="shared" si="37"/>
        <v>33.967930986432215</v>
      </c>
    </row>
    <row r="378" spans="1:7" x14ac:dyDescent="0.3">
      <c r="A378" s="46">
        <f t="shared" si="38"/>
        <v>376</v>
      </c>
      <c r="B378" s="47">
        <f t="shared" si="39"/>
        <v>1234695.6765351777</v>
      </c>
      <c r="C378" s="47">
        <f t="shared" si="35"/>
        <v>81.511321130249513</v>
      </c>
      <c r="D378" s="48">
        <f t="shared" si="40"/>
        <v>3961.0402472123915</v>
      </c>
      <c r="E378" s="49">
        <f t="shared" si="36"/>
        <v>393.18445454902223</v>
      </c>
      <c r="F378" s="47">
        <f t="shared" si="41"/>
        <v>8761343.2832175884</v>
      </c>
      <c r="G378" s="49">
        <f t="shared" si="37"/>
        <v>34.055323484192193</v>
      </c>
    </row>
    <row r="379" spans="1:7" x14ac:dyDescent="0.3">
      <c r="A379" s="46">
        <f t="shared" si="38"/>
        <v>377</v>
      </c>
      <c r="B379" s="47">
        <f t="shared" si="39"/>
        <v>1234648.2205375317</v>
      </c>
      <c r="C379" s="47">
        <f t="shared" si="35"/>
        <v>75.094743552224656</v>
      </c>
      <c r="D379" s="48">
        <f t="shared" si="40"/>
        <v>3649.367113793619</v>
      </c>
      <c r="E379" s="49">
        <f t="shared" si="36"/>
        <v>344.95304514535223</v>
      </c>
      <c r="F379" s="47">
        <f t="shared" si="41"/>
        <v>8761702.4123486541</v>
      </c>
      <c r="G379" s="49">
        <f t="shared" si="37"/>
        <v>34.156029307077006</v>
      </c>
    </row>
    <row r="380" spans="1:7" x14ac:dyDescent="0.3">
      <c r="A380" s="46">
        <f t="shared" si="38"/>
        <v>378</v>
      </c>
      <c r="B380" s="47">
        <f t="shared" si="39"/>
        <v>1234607.2818232866</v>
      </c>
      <c r="C380" s="47">
        <f t="shared" si="35"/>
        <v>69.539436475478212</v>
      </c>
      <c r="D380" s="48">
        <f t="shared" si="40"/>
        <v>3379.5088122004918</v>
      </c>
      <c r="E380" s="49">
        <f t="shared" si="36"/>
        <v>303.18994954617301</v>
      </c>
      <c r="F380" s="47">
        <f t="shared" si="41"/>
        <v>8762013.2093644924</v>
      </c>
      <c r="G380" s="49">
        <f t="shared" si="37"/>
        <v>34.271929090615714</v>
      </c>
    </row>
    <row r="381" spans="1:7" x14ac:dyDescent="0.3">
      <c r="A381" s="46">
        <f t="shared" si="38"/>
        <v>379</v>
      </c>
      <c r="B381" s="47">
        <f t="shared" si="39"/>
        <v>1234572.0143159018</v>
      </c>
      <c r="C381" s="47">
        <f t="shared" si="35"/>
        <v>64.729810285151174</v>
      </c>
      <c r="D381" s="48">
        <f t="shared" si="40"/>
        <v>3145.8582991297972</v>
      </c>
      <c r="E381" s="49">
        <f t="shared" si="36"/>
        <v>267.02844719429061</v>
      </c>
      <c r="F381" s="47">
        <f t="shared" si="41"/>
        <v>8762282.1273849476</v>
      </c>
      <c r="G381" s="49">
        <f t="shared" si="37"/>
        <v>34.405170005224967</v>
      </c>
    </row>
    <row r="382" spans="1:7" x14ac:dyDescent="0.3">
      <c r="A382" s="46">
        <f t="shared" si="38"/>
        <v>380</v>
      </c>
      <c r="B382" s="47">
        <f t="shared" si="39"/>
        <v>1234541.6896756219</v>
      </c>
      <c r="C382" s="47">
        <f t="shared" si="35"/>
        <v>60.565785317648235</v>
      </c>
      <c r="D382" s="48">
        <f t="shared" si="40"/>
        <v>2943.5596622206576</v>
      </c>
      <c r="E382" s="49">
        <f t="shared" si="36"/>
        <v>235.71777164904918</v>
      </c>
      <c r="F382" s="47">
        <f t="shared" si="41"/>
        <v>8762514.7506621368</v>
      </c>
      <c r="G382" s="49">
        <f t="shared" si="37"/>
        <v>34.558201184362112</v>
      </c>
    </row>
    <row r="383" spans="1:7" x14ac:dyDescent="0.3">
      <c r="A383" s="46">
        <f t="shared" si="38"/>
        <v>381</v>
      </c>
      <c r="B383" s="47">
        <f t="shared" si="39"/>
        <v>1234515.6820914885</v>
      </c>
      <c r="C383" s="47">
        <f t="shared" si="35"/>
        <v>56.96071150512897</v>
      </c>
      <c r="D383" s="48">
        <f t="shared" si="40"/>
        <v>2768.4076758892566</v>
      </c>
      <c r="E383" s="49">
        <f t="shared" si="36"/>
        <v>208.60764091395009</v>
      </c>
      <c r="F383" s="47">
        <f t="shared" si="41"/>
        <v>8762715.9102326017</v>
      </c>
      <c r="G383" s="49">
        <f t="shared" si="37"/>
        <v>34.733813743963083</v>
      </c>
    </row>
    <row r="384" spans="1:7" x14ac:dyDescent="0.3">
      <c r="A384" s="46">
        <f t="shared" si="38"/>
        <v>382</v>
      </c>
      <c r="B384" s="47">
        <f t="shared" si="39"/>
        <v>1234493.4551937275</v>
      </c>
      <c r="C384" s="47">
        <f t="shared" si="35"/>
        <v>53.83956692229917</v>
      </c>
      <c r="D384" s="48">
        <f t="shared" si="40"/>
        <v>2616.7607464804355</v>
      </c>
      <c r="E384" s="49">
        <f t="shared" si="36"/>
        <v>185.13484111055541</v>
      </c>
      <c r="F384" s="47">
        <f t="shared" si="41"/>
        <v>8762889.7840597723</v>
      </c>
      <c r="G384" s="49">
        <f t="shared" si="37"/>
        <v>34.935185918932092</v>
      </c>
    </row>
    <row r="385" spans="1:7" x14ac:dyDescent="0.3">
      <c r="A385" s="46">
        <f t="shared" si="38"/>
        <v>383</v>
      </c>
      <c r="B385" s="47">
        <f t="shared" si="39"/>
        <v>1234474.550812724</v>
      </c>
      <c r="C385" s="47">
        <f t="shared" si="35"/>
        <v>51.137397874473706</v>
      </c>
      <c r="D385" s="48">
        <f t="shared" si="40"/>
        <v>2485.4654722921791</v>
      </c>
      <c r="E385" s="49">
        <f t="shared" si="36"/>
        <v>164.81159395481885</v>
      </c>
      <c r="F385" s="47">
        <f t="shared" si="41"/>
        <v>8763039.9837149642</v>
      </c>
      <c r="G385" s="49">
        <f t="shared" si="37"/>
        <v>35.165933892986786</v>
      </c>
    </row>
    <row r="386" spans="1:7" x14ac:dyDescent="0.3">
      <c r="A386" s="46">
        <f t="shared" si="38"/>
        <v>384</v>
      </c>
      <c r="B386" s="47">
        <f t="shared" si="39"/>
        <v>1234458.5793487427</v>
      </c>
      <c r="C386" s="47">
        <f t="shared" ref="C386:C449" si="42">_b*B386*D386/_N*_dt</f>
        <v>48.797968155736697</v>
      </c>
      <c r="D386" s="48">
        <f t="shared" si="40"/>
        <v>2371.791276211834</v>
      </c>
      <c r="E386" s="49">
        <f t="shared" ref="E386:E449" si="43">IF(A386&lt;_T1,0,INDEX($C$2:$C$1003,ROW()-_T1))</f>
        <v>147.21547280601553</v>
      </c>
      <c r="F386" s="47">
        <f t="shared" si="41"/>
        <v>8763169.6293750275</v>
      </c>
      <c r="G386" s="49">
        <f t="shared" ref="G386:G449" si="44">IF(A386&lt;_T2,0,INDEX($E$2:$E$1003,ROW()-_T2))</f>
        <v>35.43016895011813</v>
      </c>
    </row>
    <row r="387" spans="1:7" x14ac:dyDescent="0.3">
      <c r="A387" s="46">
        <f t="shared" ref="A387:A450" si="45">A386+_dt</f>
        <v>385</v>
      </c>
      <c r="B387" s="47">
        <f t="shared" si="39"/>
        <v>1234445.2115495373</v>
      </c>
      <c r="C387" s="47">
        <f t="shared" si="42"/>
        <v>46.772589439441219</v>
      </c>
      <c r="D387" s="48">
        <f t="shared" si="40"/>
        <v>2273.3737715615553</v>
      </c>
      <c r="E387" s="49">
        <f t="shared" si="43"/>
        <v>131.9806623791487</v>
      </c>
      <c r="F387" s="47">
        <f t="shared" si="41"/>
        <v>8763281.4146788828</v>
      </c>
      <c r="G387" s="49">
        <f t="shared" si="44"/>
        <v>35.732561628194816</v>
      </c>
    </row>
    <row r="388" spans="1:7" x14ac:dyDescent="0.3">
      <c r="A388" s="46">
        <f t="shared" si="45"/>
        <v>386</v>
      </c>
      <c r="B388" s="47">
        <f t="shared" ref="B388:B451" si="46">B387-C387+G387</f>
        <v>1234434.1715217258</v>
      </c>
      <c r="C388" s="47">
        <f t="shared" si="42"/>
        <v>45.019108522175316</v>
      </c>
      <c r="D388" s="48">
        <f t="shared" ref="D388:D451" si="47">D387-E387+C387</f>
        <v>2188.1656986218477</v>
      </c>
      <c r="E388" s="49">
        <f t="shared" si="43"/>
        <v>118.7903839175644</v>
      </c>
      <c r="F388" s="47">
        <f t="shared" ref="F388:F451" si="48">F387+E387-G387</f>
        <v>8763377.6627796348</v>
      </c>
      <c r="G388" s="49">
        <f t="shared" si="44"/>
        <v>36.078413606197707</v>
      </c>
    </row>
    <row r="389" spans="1:7" x14ac:dyDescent="0.3">
      <c r="A389" s="46">
        <f t="shared" si="45"/>
        <v>387</v>
      </c>
      <c r="B389" s="47">
        <f t="shared" si="46"/>
        <v>1234425.2308268098</v>
      </c>
      <c r="C389" s="47">
        <f t="shared" si="42"/>
        <v>43.501030399170681</v>
      </c>
      <c r="D389" s="48">
        <f t="shared" si="47"/>
        <v>2114.3944232264589</v>
      </c>
      <c r="E389" s="49">
        <f t="shared" si="43"/>
        <v>107.3703310473566</v>
      </c>
      <c r="F389" s="47">
        <f t="shared" si="48"/>
        <v>8763460.3747499473</v>
      </c>
      <c r="G389" s="49">
        <f t="shared" si="44"/>
        <v>36.473738103885374</v>
      </c>
    </row>
    <row r="390" spans="1:7" x14ac:dyDescent="0.3">
      <c r="A390" s="46">
        <f t="shared" si="45"/>
        <v>388</v>
      </c>
      <c r="B390" s="47">
        <f t="shared" si="46"/>
        <v>1234418.2035345144</v>
      </c>
      <c r="C390" s="47">
        <f t="shared" si="42"/>
        <v>42.186758968591029</v>
      </c>
      <c r="D390" s="48">
        <f t="shared" si="47"/>
        <v>2050.5251225782731</v>
      </c>
      <c r="E390" s="49">
        <f t="shared" si="43"/>
        <v>97.48298186391979</v>
      </c>
      <c r="F390" s="47">
        <f t="shared" si="48"/>
        <v>8763531.2713428903</v>
      </c>
      <c r="G390" s="49">
        <f t="shared" si="44"/>
        <v>36.925519038763269</v>
      </c>
    </row>
    <row r="391" spans="1:7" x14ac:dyDescent="0.3">
      <c r="A391" s="46">
        <f t="shared" si="45"/>
        <v>389</v>
      </c>
      <c r="B391" s="47">
        <f t="shared" si="46"/>
        <v>1234412.9422945846</v>
      </c>
      <c r="C391" s="47">
        <f t="shared" si="42"/>
        <v>41.048939610146824</v>
      </c>
      <c r="D391" s="48">
        <f t="shared" si="47"/>
        <v>1995.2288996829443</v>
      </c>
      <c r="E391" s="49">
        <f t="shared" si="43"/>
        <v>88.922671134628004</v>
      </c>
      <c r="F391" s="47">
        <f t="shared" si="48"/>
        <v>8763591.8288057167</v>
      </c>
      <c r="G391" s="49">
        <f t="shared" si="44"/>
        <v>37.441727472348624</v>
      </c>
    </row>
    <row r="392" spans="1:7" x14ac:dyDescent="0.3">
      <c r="A392" s="46">
        <f t="shared" si="45"/>
        <v>390</v>
      </c>
      <c r="B392" s="47">
        <f t="shared" si="46"/>
        <v>1234409.3350824467</v>
      </c>
      <c r="C392" s="47">
        <f t="shared" si="42"/>
        <v>40.063889971597575</v>
      </c>
      <c r="D392" s="48">
        <f t="shared" si="47"/>
        <v>1947.3551681584631</v>
      </c>
      <c r="E392" s="49">
        <f t="shared" si="43"/>
        <v>81.511321130249513</v>
      </c>
      <c r="F392" s="47">
        <f t="shared" si="48"/>
        <v>8763643.3097493798</v>
      </c>
      <c r="G392" s="49">
        <f t="shared" si="44"/>
        <v>38.031461922767178</v>
      </c>
    </row>
    <row r="393" spans="1:7" x14ac:dyDescent="0.3">
      <c r="A393" s="46">
        <f t="shared" si="45"/>
        <v>391</v>
      </c>
      <c r="B393" s="47">
        <f t="shared" si="46"/>
        <v>1234407.3026543977</v>
      </c>
      <c r="C393" s="47">
        <f t="shared" si="42"/>
        <v>39.211107145634728</v>
      </c>
      <c r="D393" s="48">
        <f t="shared" si="47"/>
        <v>1905.907736999811</v>
      </c>
      <c r="E393" s="49">
        <f t="shared" si="43"/>
        <v>75.094743552224656</v>
      </c>
      <c r="F393" s="47">
        <f t="shared" si="48"/>
        <v>8763686.7896085884</v>
      </c>
      <c r="G393" s="49">
        <f t="shared" si="44"/>
        <v>38.705109076103803</v>
      </c>
    </row>
    <row r="394" spans="1:7" x14ac:dyDescent="0.3">
      <c r="A394" s="46">
        <f t="shared" si="45"/>
        <v>392</v>
      </c>
      <c r="B394" s="47">
        <f t="shared" si="46"/>
        <v>1234406.7966563283</v>
      </c>
      <c r="C394" s="47">
        <f t="shared" si="42"/>
        <v>38.472840994723491</v>
      </c>
      <c r="D394" s="48">
        <f t="shared" si="47"/>
        <v>1870.0241005932212</v>
      </c>
      <c r="E394" s="49">
        <f t="shared" si="43"/>
        <v>69.539436475478212</v>
      </c>
      <c r="F394" s="47">
        <f t="shared" si="48"/>
        <v>8763723.1792430636</v>
      </c>
      <c r="G394" s="49">
        <f t="shared" si="44"/>
        <v>39.474527978237575</v>
      </c>
    </row>
    <row r="395" spans="1:7" x14ac:dyDescent="0.3">
      <c r="A395" s="46">
        <f t="shared" si="45"/>
        <v>393</v>
      </c>
      <c r="B395" s="47">
        <f t="shared" si="46"/>
        <v>1234407.7983433118</v>
      </c>
      <c r="C395" s="47">
        <f t="shared" si="42"/>
        <v>37.833724752213158</v>
      </c>
      <c r="D395" s="48">
        <f t="shared" si="47"/>
        <v>1838.9575051124666</v>
      </c>
      <c r="E395" s="49">
        <f t="shared" si="43"/>
        <v>64.729810285151174</v>
      </c>
      <c r="F395" s="47">
        <f t="shared" si="48"/>
        <v>8763753.2441515625</v>
      </c>
      <c r="G395" s="49">
        <f t="shared" si="44"/>
        <v>40.353261282930639</v>
      </c>
    </row>
    <row r="396" spans="1:7" x14ac:dyDescent="0.3">
      <c r="A396" s="46">
        <f t="shared" si="45"/>
        <v>394</v>
      </c>
      <c r="B396" s="47">
        <f t="shared" si="46"/>
        <v>1234410.3178798424</v>
      </c>
      <c r="C396" s="47">
        <f t="shared" si="42"/>
        <v>37.280455216016072</v>
      </c>
      <c r="D396" s="48">
        <f t="shared" si="47"/>
        <v>1812.0614195795285</v>
      </c>
      <c r="E396" s="49">
        <f t="shared" si="43"/>
        <v>60.565785317648235</v>
      </c>
      <c r="F396" s="47">
        <f t="shared" si="48"/>
        <v>8763777.6207005642</v>
      </c>
      <c r="G396" s="49">
        <f t="shared" si="44"/>
        <v>41.3567777096927</v>
      </c>
    </row>
    <row r="397" spans="1:7" x14ac:dyDescent="0.3">
      <c r="A397" s="46">
        <f t="shared" si="45"/>
        <v>395</v>
      </c>
      <c r="B397" s="47">
        <f t="shared" si="46"/>
        <v>1234414.394202336</v>
      </c>
      <c r="C397" s="47">
        <f t="shared" si="42"/>
        <v>36.801515880941345</v>
      </c>
      <c r="D397" s="48">
        <f t="shared" si="47"/>
        <v>1788.7760894778962</v>
      </c>
      <c r="E397" s="49">
        <f t="shared" si="43"/>
        <v>56.96071150512897</v>
      </c>
      <c r="F397" s="47">
        <f t="shared" si="48"/>
        <v>8763796.829708172</v>
      </c>
      <c r="G397" s="49">
        <f t="shared" si="44"/>
        <v>42.502750540706927</v>
      </c>
    </row>
    <row r="398" spans="1:7" x14ac:dyDescent="0.3">
      <c r="A398" s="46">
        <f t="shared" si="45"/>
        <v>396</v>
      </c>
      <c r="B398" s="47">
        <f t="shared" si="46"/>
        <v>1234420.0954369956</v>
      </c>
      <c r="C398" s="47">
        <f t="shared" si="42"/>
        <v>36.386937248372959</v>
      </c>
      <c r="D398" s="48">
        <f t="shared" si="47"/>
        <v>1768.6168938537087</v>
      </c>
      <c r="E398" s="49">
        <f t="shared" si="43"/>
        <v>53.83956692229917</v>
      </c>
      <c r="F398" s="47">
        <f t="shared" si="48"/>
        <v>8763811.2876691371</v>
      </c>
      <c r="G398" s="49">
        <f t="shared" si="44"/>
        <v>43.811377776280601</v>
      </c>
    </row>
    <row r="399" spans="1:7" x14ac:dyDescent="0.3">
      <c r="A399" s="46">
        <f t="shared" si="45"/>
        <v>397</v>
      </c>
      <c r="B399" s="47">
        <f t="shared" si="46"/>
        <v>1234427.5198775236</v>
      </c>
      <c r="C399" s="47">
        <f t="shared" si="42"/>
        <v>36.028089325493291</v>
      </c>
      <c r="D399" s="48">
        <f t="shared" si="47"/>
        <v>1751.1642641797825</v>
      </c>
      <c r="E399" s="49">
        <f t="shared" si="43"/>
        <v>51.137397874473706</v>
      </c>
      <c r="F399" s="47">
        <f t="shared" si="48"/>
        <v>8763821.3158582821</v>
      </c>
      <c r="G399" s="49">
        <f t="shared" si="44"/>
        <v>45.305750491500746</v>
      </c>
    </row>
    <row r="400" spans="1:7" x14ac:dyDescent="0.3">
      <c r="A400" s="46">
        <f t="shared" si="45"/>
        <v>398</v>
      </c>
      <c r="B400" s="47">
        <f t="shared" si="46"/>
        <v>1234436.7975386898</v>
      </c>
      <c r="C400" s="47">
        <f t="shared" si="42"/>
        <v>35.717501996334327</v>
      </c>
      <c r="D400" s="48">
        <f t="shared" si="47"/>
        <v>1736.0549556308022</v>
      </c>
      <c r="E400" s="49">
        <f t="shared" si="43"/>
        <v>48.797968155736697</v>
      </c>
      <c r="F400" s="47">
        <f t="shared" si="48"/>
        <v>8763827.1475056652</v>
      </c>
      <c r="G400" s="49">
        <f t="shared" si="44"/>
        <v>47.012277013922507</v>
      </c>
    </row>
    <row r="401" spans="1:7" x14ac:dyDescent="0.3">
      <c r="A401" s="46">
        <f t="shared" si="45"/>
        <v>399</v>
      </c>
      <c r="B401" s="47">
        <f t="shared" si="46"/>
        <v>1234448.0923137073</v>
      </c>
      <c r="C401" s="47">
        <f t="shared" si="42"/>
        <v>35.448709527219215</v>
      </c>
      <c r="D401" s="48">
        <f t="shared" si="47"/>
        <v>1722.9744894713997</v>
      </c>
      <c r="E401" s="49">
        <f t="shared" si="43"/>
        <v>46.772589439441219</v>
      </c>
      <c r="F401" s="47">
        <f t="shared" si="48"/>
        <v>8763828.9331968073</v>
      </c>
      <c r="G401" s="49">
        <f t="shared" si="44"/>
        <v>48.961171796288426</v>
      </c>
    </row>
    <row r="402" spans="1:7" x14ac:dyDescent="0.3">
      <c r="A402" s="46">
        <f t="shared" si="45"/>
        <v>400</v>
      </c>
      <c r="B402" s="47">
        <f t="shared" si="46"/>
        <v>1234461.6047759764</v>
      </c>
      <c r="C402" s="47">
        <f t="shared" si="42"/>
        <v>35.216115971536681</v>
      </c>
      <c r="D402" s="48">
        <f t="shared" si="47"/>
        <v>1711.6506095591778</v>
      </c>
      <c r="E402" s="49">
        <f t="shared" si="43"/>
        <v>45.019108522175316</v>
      </c>
      <c r="F402" s="47">
        <f t="shared" si="48"/>
        <v>8763826.7446144503</v>
      </c>
      <c r="G402" s="49">
        <f t="shared" si="44"/>
        <v>51.187019314573192</v>
      </c>
    </row>
    <row r="403" spans="1:7" x14ac:dyDescent="0.3">
      <c r="A403" s="46">
        <f t="shared" si="45"/>
        <v>401</v>
      </c>
      <c r="B403" s="47">
        <f t="shared" si="46"/>
        <v>1234477.5756793194</v>
      </c>
      <c r="C403" s="47">
        <f t="shared" si="42"/>
        <v>35.014878673672143</v>
      </c>
      <c r="D403" s="48">
        <f t="shared" si="47"/>
        <v>1701.8476170085394</v>
      </c>
      <c r="E403" s="49">
        <f t="shared" si="43"/>
        <v>43.501030399170681</v>
      </c>
      <c r="F403" s="47">
        <f t="shared" si="48"/>
        <v>8763820.5767036583</v>
      </c>
      <c r="G403" s="49">
        <f t="shared" si="44"/>
        <v>53.729425006864432</v>
      </c>
    </row>
    <row r="404" spans="1:7" x14ac:dyDescent="0.3">
      <c r="A404" s="46">
        <f t="shared" si="45"/>
        <v>402</v>
      </c>
      <c r="B404" s="47">
        <f t="shared" si="46"/>
        <v>1234496.2902256525</v>
      </c>
      <c r="C404" s="47">
        <f t="shared" si="42"/>
        <v>34.840807448383146</v>
      </c>
      <c r="D404" s="48">
        <f t="shared" si="47"/>
        <v>1693.3614652830408</v>
      </c>
      <c r="E404" s="49">
        <f t="shared" si="43"/>
        <v>42.186758968591029</v>
      </c>
      <c r="F404" s="47">
        <f t="shared" si="48"/>
        <v>8763810.3483090494</v>
      </c>
      <c r="G404" s="49">
        <f t="shared" si="44"/>
        <v>56.633767210809282</v>
      </c>
    </row>
    <row r="405" spans="1:7" x14ac:dyDescent="0.3">
      <c r="A405" s="46">
        <f t="shared" si="45"/>
        <v>403</v>
      </c>
      <c r="B405" s="47">
        <f t="shared" si="46"/>
        <v>1234518.083185415</v>
      </c>
      <c r="C405" s="47">
        <f t="shared" si="42"/>
        <v>34.690277337856088</v>
      </c>
      <c r="D405" s="48">
        <f t="shared" si="47"/>
        <v>1686.0155137628331</v>
      </c>
      <c r="E405" s="49">
        <f t="shared" si="43"/>
        <v>41.048939610146824</v>
      </c>
      <c r="F405" s="47">
        <f t="shared" si="48"/>
        <v>8763795.9013008084</v>
      </c>
      <c r="G405" s="49">
        <f t="shared" si="44"/>
        <v>59.952035884668291</v>
      </c>
    </row>
    <row r="406" spans="1:7" x14ac:dyDescent="0.3">
      <c r="A406" s="46">
        <f t="shared" si="45"/>
        <v>404</v>
      </c>
      <c r="B406" s="47">
        <f t="shared" si="46"/>
        <v>1234543.3449439618</v>
      </c>
      <c r="C406" s="47">
        <f t="shared" si="42"/>
        <v>34.560153129952958</v>
      </c>
      <c r="D406" s="48">
        <f t="shared" si="47"/>
        <v>1679.6568514905423</v>
      </c>
      <c r="E406" s="49">
        <f t="shared" si="43"/>
        <v>40.063889971597575</v>
      </c>
      <c r="F406" s="47">
        <f t="shared" si="48"/>
        <v>8763776.998204533</v>
      </c>
      <c r="G406" s="49">
        <f t="shared" si="44"/>
        <v>63.743815809196093</v>
      </c>
    </row>
    <row r="407" spans="1:7" x14ac:dyDescent="0.3">
      <c r="A407" s="46">
        <f t="shared" si="45"/>
        <v>405</v>
      </c>
      <c r="B407" s="47">
        <f t="shared" si="46"/>
        <v>1234572.5286066411</v>
      </c>
      <c r="C407" s="47">
        <f t="shared" si="42"/>
        <v>34.447724067112894</v>
      </c>
      <c r="D407" s="48">
        <f t="shared" si="47"/>
        <v>1674.1531146488978</v>
      </c>
      <c r="E407" s="49">
        <f t="shared" si="43"/>
        <v>39.211107145634728</v>
      </c>
      <c r="F407" s="47">
        <f t="shared" si="48"/>
        <v>8763753.3182786945</v>
      </c>
      <c r="G407" s="49">
        <f t="shared" si="44"/>
        <v>68.077417083440366</v>
      </c>
    </row>
    <row r="408" spans="1:7" x14ac:dyDescent="0.3">
      <c r="A408" s="46">
        <f t="shared" si="45"/>
        <v>406</v>
      </c>
      <c r="B408" s="47">
        <f t="shared" si="46"/>
        <v>1234606.1582996575</v>
      </c>
      <c r="C408" s="47">
        <f t="shared" si="42"/>
        <v>34.350647386649968</v>
      </c>
      <c r="D408" s="48">
        <f t="shared" si="47"/>
        <v>1669.3897315703759</v>
      </c>
      <c r="E408" s="49">
        <f t="shared" si="43"/>
        <v>38.472840994723491</v>
      </c>
      <c r="F408" s="47">
        <f t="shared" si="48"/>
        <v>8763724.4519687574</v>
      </c>
      <c r="G408" s="49">
        <f t="shared" si="44"/>
        <v>73.031173765780935</v>
      </c>
    </row>
    <row r="409" spans="1:7" x14ac:dyDescent="0.3">
      <c r="A409" s="46">
        <f t="shared" si="45"/>
        <v>407</v>
      </c>
      <c r="B409" s="47">
        <f t="shared" si="46"/>
        <v>1234644.8388260368</v>
      </c>
      <c r="C409" s="47">
        <f t="shared" si="42"/>
        <v>34.266899516828296</v>
      </c>
      <c r="D409" s="48">
        <f t="shared" si="47"/>
        <v>1665.2675379623024</v>
      </c>
      <c r="E409" s="49">
        <f t="shared" si="43"/>
        <v>37.833724752213158</v>
      </c>
      <c r="F409" s="47">
        <f t="shared" si="48"/>
        <v>8763689.8936359864</v>
      </c>
      <c r="G409" s="49">
        <f t="shared" si="44"/>
        <v>78.694933759381271</v>
      </c>
    </row>
    <row r="410" spans="1:7" x14ac:dyDescent="0.3">
      <c r="A410" s="46">
        <f t="shared" si="45"/>
        <v>408</v>
      </c>
      <c r="B410" s="47">
        <f t="shared" si="46"/>
        <v>1234689.2668602793</v>
      </c>
      <c r="C410" s="47">
        <f t="shared" si="42"/>
        <v>34.194733912300023</v>
      </c>
      <c r="D410" s="48">
        <f t="shared" si="47"/>
        <v>1661.7007127269176</v>
      </c>
      <c r="E410" s="49">
        <f t="shared" si="43"/>
        <v>37.280455216016072</v>
      </c>
      <c r="F410" s="47">
        <f t="shared" si="48"/>
        <v>8763649.0324269794</v>
      </c>
      <c r="G410" s="49">
        <f t="shared" si="44"/>
        <v>85.171765302599837</v>
      </c>
    </row>
    <row r="411" spans="1:7" x14ac:dyDescent="0.3">
      <c r="A411" s="46">
        <f t="shared" si="45"/>
        <v>409</v>
      </c>
      <c r="B411" s="47">
        <f t="shared" si="46"/>
        <v>1234740.2438916694</v>
      </c>
      <c r="C411" s="47">
        <f t="shared" si="42"/>
        <v>34.132644650537721</v>
      </c>
      <c r="D411" s="48">
        <f t="shared" si="47"/>
        <v>1658.6149914232017</v>
      </c>
      <c r="E411" s="49">
        <f t="shared" si="43"/>
        <v>36.801515880941345</v>
      </c>
      <c r="F411" s="47">
        <f t="shared" si="48"/>
        <v>8763601.1411168929</v>
      </c>
      <c r="G411" s="49">
        <f t="shared" si="44"/>
        <v>92.579907661787431</v>
      </c>
    </row>
    <row r="412" spans="1:7" x14ac:dyDescent="0.3">
      <c r="A412" s="46">
        <f t="shared" si="45"/>
        <v>410</v>
      </c>
      <c r="B412" s="47">
        <f t="shared" si="46"/>
        <v>1234798.6911546807</v>
      </c>
      <c r="C412" s="47">
        <f t="shared" si="42"/>
        <v>34.079335030612299</v>
      </c>
      <c r="D412" s="48">
        <f t="shared" si="47"/>
        <v>1655.9461201927979</v>
      </c>
      <c r="E412" s="49">
        <f t="shared" si="43"/>
        <v>36.386937248372959</v>
      </c>
      <c r="F412" s="47">
        <f t="shared" si="48"/>
        <v>8763545.3627251126</v>
      </c>
      <c r="G412" s="49">
        <f t="shared" si="44"/>
        <v>101.05499582642724</v>
      </c>
    </row>
    <row r="413" spans="1:7" x14ac:dyDescent="0.3">
      <c r="A413" s="46">
        <f t="shared" si="45"/>
        <v>411</v>
      </c>
      <c r="B413" s="47">
        <f t="shared" si="46"/>
        <v>1234865.6668154765</v>
      </c>
      <c r="C413" s="47">
        <f t="shared" si="42"/>
        <v>34.033690519516675</v>
      </c>
      <c r="D413" s="48">
        <f t="shared" si="47"/>
        <v>1653.6385179750373</v>
      </c>
      <c r="E413" s="49">
        <f t="shared" si="43"/>
        <v>36.028089325493291</v>
      </c>
      <c r="F413" s="47">
        <f t="shared" si="48"/>
        <v>8763480.6946665347</v>
      </c>
      <c r="G413" s="49">
        <f t="shared" si="44"/>
        <v>110.75259122123137</v>
      </c>
    </row>
    <row r="414" spans="1:7" x14ac:dyDescent="0.3">
      <c r="A414" s="46">
        <f t="shared" si="45"/>
        <v>412</v>
      </c>
      <c r="B414" s="47">
        <f t="shared" si="46"/>
        <v>1234942.385716178</v>
      </c>
      <c r="C414" s="47">
        <f t="shared" si="42"/>
        <v>33.994755481345585</v>
      </c>
      <c r="D414" s="48">
        <f t="shared" si="47"/>
        <v>1651.6441191690608</v>
      </c>
      <c r="E414" s="49">
        <f t="shared" si="43"/>
        <v>35.717501996334327</v>
      </c>
      <c r="F414" s="47">
        <f t="shared" si="48"/>
        <v>8763405.9701646399</v>
      </c>
      <c r="G414" s="49">
        <f t="shared" si="44"/>
        <v>121.85105281426425</v>
      </c>
    </row>
    <row r="415" spans="1:7" x14ac:dyDescent="0.3">
      <c r="A415" s="46">
        <f t="shared" si="45"/>
        <v>413</v>
      </c>
      <c r="B415" s="47">
        <f t="shared" si="46"/>
        <v>1235030.2420135108</v>
      </c>
      <c r="C415" s="47">
        <f t="shared" si="42"/>
        <v>33.961713202870378</v>
      </c>
      <c r="D415" s="48">
        <f t="shared" si="47"/>
        <v>1649.9213726540722</v>
      </c>
      <c r="E415" s="49">
        <f t="shared" si="43"/>
        <v>35.448709527219215</v>
      </c>
      <c r="F415" s="47">
        <f t="shared" si="48"/>
        <v>8763319.8366138209</v>
      </c>
      <c r="G415" s="49">
        <f t="shared" si="44"/>
        <v>134.55478577945686</v>
      </c>
    </row>
    <row r="416" spans="1:7" x14ac:dyDescent="0.3">
      <c r="A416" s="46">
        <f t="shared" si="45"/>
        <v>414</v>
      </c>
      <c r="B416" s="47">
        <f t="shared" si="46"/>
        <v>1235130.8350860875</v>
      </c>
      <c r="C416" s="47">
        <f t="shared" si="42"/>
        <v>33.933868797012416</v>
      </c>
      <c r="D416" s="48">
        <f t="shared" si="47"/>
        <v>1648.4343763297234</v>
      </c>
      <c r="E416" s="49">
        <f t="shared" si="43"/>
        <v>35.216115971536681</v>
      </c>
      <c r="F416" s="47">
        <f t="shared" si="48"/>
        <v>8763220.7305375692</v>
      </c>
      <c r="G416" s="49">
        <f t="shared" si="44"/>
        <v>149.09790848518449</v>
      </c>
    </row>
    <row r="417" spans="1:7" x14ac:dyDescent="0.3">
      <c r="A417" s="46">
        <f t="shared" si="45"/>
        <v>415</v>
      </c>
      <c r="B417" s="47">
        <f t="shared" si="46"/>
        <v>1235245.9991257756</v>
      </c>
      <c r="C417" s="47">
        <f t="shared" si="42"/>
        <v>33.910634624841038</v>
      </c>
      <c r="D417" s="48">
        <f t="shared" si="47"/>
        <v>1647.152129155199</v>
      </c>
      <c r="E417" s="49">
        <f t="shared" si="43"/>
        <v>35.014878673672143</v>
      </c>
      <c r="F417" s="47">
        <f t="shared" si="48"/>
        <v>8763106.8487450555</v>
      </c>
      <c r="G417" s="49">
        <f t="shared" si="44"/>
        <v>165.74838360286995</v>
      </c>
    </row>
    <row r="418" spans="1:7" x14ac:dyDescent="0.3">
      <c r="A418" s="46">
        <f t="shared" si="45"/>
        <v>416</v>
      </c>
      <c r="B418" s="47">
        <f t="shared" si="46"/>
        <v>1235377.8368747537</v>
      </c>
      <c r="C418" s="47">
        <f t="shared" si="42"/>
        <v>33.891517928249463</v>
      </c>
      <c r="D418" s="48">
        <f t="shared" si="47"/>
        <v>1646.0478851063679</v>
      </c>
      <c r="E418" s="49">
        <f t="shared" si="43"/>
        <v>34.840807448383146</v>
      </c>
      <c r="F418" s="47">
        <f t="shared" si="48"/>
        <v>8762976.1152401268</v>
      </c>
      <c r="G418" s="49">
        <f t="shared" si="44"/>
        <v>184.81266624944308</v>
      </c>
    </row>
    <row r="419" spans="1:7" x14ac:dyDescent="0.3">
      <c r="A419" s="46">
        <f t="shared" si="45"/>
        <v>417</v>
      </c>
      <c r="B419" s="47">
        <f t="shared" si="46"/>
        <v>1235528.7580230748</v>
      </c>
      <c r="C419" s="47">
        <f t="shared" si="42"/>
        <v>33.87611041050274</v>
      </c>
      <c r="D419" s="48">
        <f t="shared" si="47"/>
        <v>1645.0985955862341</v>
      </c>
      <c r="E419" s="49">
        <f t="shared" si="43"/>
        <v>34.690277337856088</v>
      </c>
      <c r="F419" s="47">
        <f t="shared" si="48"/>
        <v>8762826.1433813274</v>
      </c>
      <c r="G419" s="49">
        <f t="shared" si="44"/>
        <v>206.64093199611</v>
      </c>
    </row>
    <row r="420" spans="1:7" x14ac:dyDescent="0.3">
      <c r="A420" s="46">
        <f t="shared" si="45"/>
        <v>418</v>
      </c>
      <c r="B420" s="47">
        <f t="shared" si="46"/>
        <v>1235701.5228446603</v>
      </c>
      <c r="C420" s="47">
        <f t="shared" si="42"/>
        <v>33.86407954139235</v>
      </c>
      <c r="D420" s="48">
        <f t="shared" si="47"/>
        <v>1644.2844286588806</v>
      </c>
      <c r="E420" s="49">
        <f t="shared" si="43"/>
        <v>34.560153129952958</v>
      </c>
      <c r="F420" s="47">
        <f t="shared" si="48"/>
        <v>8762654.1927266698</v>
      </c>
      <c r="G420" s="49">
        <f t="shared" si="44"/>
        <v>231.63296758473186</v>
      </c>
    </row>
    <row r="421" spans="1:7" x14ac:dyDescent="0.3">
      <c r="A421" s="46">
        <f t="shared" si="45"/>
        <v>419</v>
      </c>
      <c r="B421" s="47">
        <f t="shared" si="46"/>
        <v>1235899.2917327038</v>
      </c>
      <c r="C421" s="47">
        <f t="shared" si="42"/>
        <v>33.855161398858797</v>
      </c>
      <c r="D421" s="48">
        <f t="shared" si="47"/>
        <v>1643.5883550703199</v>
      </c>
      <c r="E421" s="49">
        <f t="shared" si="43"/>
        <v>34.447724067112894</v>
      </c>
      <c r="F421" s="47">
        <f t="shared" si="48"/>
        <v>8762457.1199122164</v>
      </c>
      <c r="G421" s="49">
        <f t="shared" si="44"/>
        <v>260.24481724712092</v>
      </c>
    </row>
    <row r="422" spans="1:7" x14ac:dyDescent="0.3">
      <c r="A422" s="46">
        <f t="shared" si="45"/>
        <v>420</v>
      </c>
      <c r="B422" s="47">
        <f t="shared" si="46"/>
        <v>1236125.6813885521</v>
      </c>
      <c r="C422" s="47">
        <f t="shared" si="42"/>
        <v>33.84915489002546</v>
      </c>
      <c r="D422" s="48">
        <f t="shared" si="47"/>
        <v>1642.9957924020659</v>
      </c>
      <c r="E422" s="49">
        <f t="shared" si="43"/>
        <v>34.350647386649968</v>
      </c>
      <c r="F422" s="47">
        <f t="shared" si="48"/>
        <v>8762231.3228190355</v>
      </c>
      <c r="G422" s="49">
        <f t="shared" si="44"/>
        <v>292.99630159445024</v>
      </c>
    </row>
    <row r="423" spans="1:7" x14ac:dyDescent="0.3">
      <c r="A423" s="46">
        <f t="shared" si="45"/>
        <v>421</v>
      </c>
      <c r="B423" s="47">
        <f t="shared" si="46"/>
        <v>1236384.8285352564</v>
      </c>
      <c r="C423" s="47">
        <f t="shared" si="42"/>
        <v>33.845917222645411</v>
      </c>
      <c r="D423" s="48">
        <f t="shared" si="47"/>
        <v>1642.4942999054413</v>
      </c>
      <c r="E423" s="49">
        <f t="shared" si="43"/>
        <v>34.266899516828296</v>
      </c>
      <c r="F423" s="47">
        <f t="shared" si="48"/>
        <v>8761972.6771648265</v>
      </c>
      <c r="G423" s="49">
        <f t="shared" si="44"/>
        <v>330.47955010360215</v>
      </c>
    </row>
    <row r="424" spans="1:7" x14ac:dyDescent="0.3">
      <c r="A424" s="46">
        <f t="shared" si="45"/>
        <v>422</v>
      </c>
      <c r="B424" s="47">
        <f t="shared" si="46"/>
        <v>1236681.4621681375</v>
      </c>
      <c r="C424" s="47">
        <f t="shared" si="42"/>
        <v>33.845360523512916</v>
      </c>
      <c r="D424" s="48">
        <f t="shared" si="47"/>
        <v>1642.0733176112583</v>
      </c>
      <c r="E424" s="49">
        <f t="shared" si="43"/>
        <v>34.194733912300023</v>
      </c>
      <c r="F424" s="47">
        <f t="shared" si="48"/>
        <v>8761676.4645142406</v>
      </c>
      <c r="G424" s="49">
        <f t="shared" si="44"/>
        <v>373.36871361908646</v>
      </c>
    </row>
    <row r="425" spans="1:7" x14ac:dyDescent="0.3">
      <c r="A425" s="46">
        <f t="shared" si="45"/>
        <v>423</v>
      </c>
      <c r="B425" s="47">
        <f t="shared" si="46"/>
        <v>1237020.9855212332</v>
      </c>
      <c r="C425" s="47">
        <f t="shared" si="42"/>
        <v>33.847449523931452</v>
      </c>
      <c r="D425" s="48">
        <f t="shared" si="47"/>
        <v>1641.7239442224711</v>
      </c>
      <c r="E425" s="49">
        <f t="shared" si="43"/>
        <v>34.132644650537721</v>
      </c>
      <c r="F425" s="47">
        <f t="shared" si="48"/>
        <v>8761337.2905345336</v>
      </c>
      <c r="G425" s="49">
        <f t="shared" si="44"/>
        <v>422.43104837769533</v>
      </c>
    </row>
    <row r="426" spans="1:7" x14ac:dyDescent="0.3">
      <c r="A426" s="46">
        <f t="shared" si="45"/>
        <v>424</v>
      </c>
      <c r="B426" s="47">
        <f t="shared" si="46"/>
        <v>1237409.569120087</v>
      </c>
      <c r="C426" s="47">
        <f t="shared" si="42"/>
        <v>33.852200254262144</v>
      </c>
      <c r="D426" s="48">
        <f t="shared" si="47"/>
        <v>1641.4387490958648</v>
      </c>
      <c r="E426" s="49">
        <f t="shared" si="43"/>
        <v>34.079335030612299</v>
      </c>
      <c r="F426" s="47">
        <f t="shared" si="48"/>
        <v>8760948.9921308067</v>
      </c>
      <c r="G426" s="49">
        <f t="shared" si="44"/>
        <v>478.53958643427296</v>
      </c>
    </row>
    <row r="427" spans="1:7" x14ac:dyDescent="0.3">
      <c r="A427" s="46">
        <f t="shared" si="45"/>
        <v>425</v>
      </c>
      <c r="B427" s="47">
        <f t="shared" si="46"/>
        <v>1237854.256506267</v>
      </c>
      <c r="C427" s="47">
        <f t="shared" si="42"/>
        <v>33.859679710215552</v>
      </c>
      <c r="D427" s="48">
        <f t="shared" si="47"/>
        <v>1641.2116143195146</v>
      </c>
      <c r="E427" s="49">
        <f t="shared" si="43"/>
        <v>34.033690519516675</v>
      </c>
      <c r="F427" s="47">
        <f t="shared" si="48"/>
        <v>8760504.5318794027</v>
      </c>
      <c r="G427" s="49">
        <f t="shared" si="44"/>
        <v>542.6876283448853</v>
      </c>
    </row>
    <row r="428" spans="1:7" x14ac:dyDescent="0.3">
      <c r="A428" s="46">
        <f t="shared" si="45"/>
        <v>426</v>
      </c>
      <c r="B428" s="47">
        <f t="shared" si="46"/>
        <v>1238363.0844549017</v>
      </c>
      <c r="C428" s="47">
        <f t="shared" si="42"/>
        <v>33.870006473156465</v>
      </c>
      <c r="D428" s="48">
        <f t="shared" si="47"/>
        <v>1641.0376035102133</v>
      </c>
      <c r="E428" s="49">
        <f t="shared" si="43"/>
        <v>33.994755481345585</v>
      </c>
      <c r="F428" s="47">
        <f t="shared" si="48"/>
        <v>8759995.8779415768</v>
      </c>
      <c r="G428" s="49">
        <f t="shared" si="44"/>
        <v>616.00531299491468</v>
      </c>
    </row>
    <row r="429" spans="1:7" x14ac:dyDescent="0.3">
      <c r="A429" s="46">
        <f t="shared" si="45"/>
        <v>427</v>
      </c>
      <c r="B429" s="47">
        <f t="shared" si="46"/>
        <v>1238945.2197614233</v>
      </c>
      <c r="C429" s="47">
        <f t="shared" si="42"/>
        <v>33.883352285505907</v>
      </c>
      <c r="D429" s="48">
        <f t="shared" si="47"/>
        <v>1640.9128545020242</v>
      </c>
      <c r="E429" s="49">
        <f t="shared" si="43"/>
        <v>33.961713202870378</v>
      </c>
      <c r="F429" s="47">
        <f t="shared" si="48"/>
        <v>8759413.8673840631</v>
      </c>
      <c r="G429" s="49">
        <f t="shared" si="44"/>
        <v>699.77853819447341</v>
      </c>
    </row>
    <row r="430" spans="1:7" x14ac:dyDescent="0.3">
      <c r="A430" s="46">
        <f t="shared" si="45"/>
        <v>428</v>
      </c>
      <c r="B430" s="47">
        <f t="shared" si="46"/>
        <v>1239611.1149473323</v>
      </c>
      <c r="C430" s="47">
        <f t="shared" si="42"/>
        <v>33.899944600608684</v>
      </c>
      <c r="D430" s="48">
        <f t="shared" si="47"/>
        <v>1640.8344935846596</v>
      </c>
      <c r="E430" s="49">
        <f t="shared" si="43"/>
        <v>33.933868797012416</v>
      </c>
      <c r="F430" s="47">
        <f t="shared" si="48"/>
        <v>8758748.0505590718</v>
      </c>
      <c r="G430" s="49">
        <f t="shared" si="44"/>
        <v>795.47052665806439</v>
      </c>
    </row>
    <row r="431" spans="1:7" x14ac:dyDescent="0.3">
      <c r="A431" s="46">
        <f t="shared" si="45"/>
        <v>429</v>
      </c>
      <c r="B431" s="47">
        <f t="shared" si="46"/>
        <v>1240372.6855293897</v>
      </c>
      <c r="C431" s="47">
        <f t="shared" si="42"/>
        <v>33.920070144504379</v>
      </c>
      <c r="D431" s="48">
        <f t="shared" si="47"/>
        <v>1640.800569388256</v>
      </c>
      <c r="E431" s="49">
        <f t="shared" si="43"/>
        <v>33.910634624841038</v>
      </c>
      <c r="F431" s="47">
        <f t="shared" si="48"/>
        <v>8757986.5139012113</v>
      </c>
      <c r="G431" s="49">
        <f t="shared" si="44"/>
        <v>904.74635809174504</v>
      </c>
    </row>
    <row r="432" spans="1:7" x14ac:dyDescent="0.3">
      <c r="A432" s="46">
        <f t="shared" si="45"/>
        <v>430</v>
      </c>
      <c r="B432" s="47">
        <f t="shared" si="46"/>
        <v>1241243.5118173368</v>
      </c>
      <c r="C432" s="47">
        <f t="shared" si="42"/>
        <v>33.944079545282122</v>
      </c>
      <c r="D432" s="48">
        <f t="shared" si="47"/>
        <v>1640.8100049079192</v>
      </c>
      <c r="E432" s="49">
        <f t="shared" si="43"/>
        <v>33.891517928249463</v>
      </c>
      <c r="F432" s="47">
        <f t="shared" si="48"/>
        <v>8757115.678177746</v>
      </c>
      <c r="G432" s="49">
        <f t="shared" si="44"/>
        <v>1029.5008217469554</v>
      </c>
    </row>
    <row r="433" spans="1:7" x14ac:dyDescent="0.3">
      <c r="A433" s="46">
        <f t="shared" si="45"/>
        <v>431</v>
      </c>
      <c r="B433" s="47">
        <f t="shared" si="46"/>
        <v>1242239.0685595383</v>
      </c>
      <c r="C433" s="47">
        <f t="shared" si="42"/>
        <v>33.972393104569498</v>
      </c>
      <c r="D433" s="48">
        <f t="shared" si="47"/>
        <v>1640.8625665249519</v>
      </c>
      <c r="E433" s="49">
        <f t="shared" si="43"/>
        <v>33.87611041050274</v>
      </c>
      <c r="F433" s="47">
        <f t="shared" si="48"/>
        <v>8756120.068873927</v>
      </c>
      <c r="G433" s="49">
        <f t="shared" si="44"/>
        <v>1171.8899863307558</v>
      </c>
    </row>
    <row r="434" spans="1:7" x14ac:dyDescent="0.3">
      <c r="A434" s="46">
        <f t="shared" si="45"/>
        <v>432</v>
      </c>
      <c r="B434" s="47">
        <f t="shared" si="46"/>
        <v>1243376.9861527644</v>
      </c>
      <c r="C434" s="47">
        <f t="shared" si="42"/>
        <v>34.005507805710863</v>
      </c>
      <c r="D434" s="48">
        <f t="shared" si="47"/>
        <v>1640.9588492190187</v>
      </c>
      <c r="E434" s="49">
        <f t="shared" si="43"/>
        <v>33.86407954139235</v>
      </c>
      <c r="F434" s="47">
        <f t="shared" si="48"/>
        <v>8754982.0549980067</v>
      </c>
      <c r="G434" s="49">
        <f t="shared" si="44"/>
        <v>1334.3669355713118</v>
      </c>
    </row>
    <row r="435" spans="1:7" x14ac:dyDescent="0.3">
      <c r="A435" s="46">
        <f t="shared" si="45"/>
        <v>433</v>
      </c>
      <c r="B435" s="47">
        <f t="shared" si="46"/>
        <v>1244677.3475805302</v>
      </c>
      <c r="C435" s="47">
        <f t="shared" si="42"/>
        <v>34.044005674860536</v>
      </c>
      <c r="D435" s="48">
        <f t="shared" si="47"/>
        <v>1641.1002774833373</v>
      </c>
      <c r="E435" s="49">
        <f t="shared" si="43"/>
        <v>33.855161398858797</v>
      </c>
      <c r="F435" s="47">
        <f t="shared" si="48"/>
        <v>8753681.5521419756</v>
      </c>
      <c r="G435" s="49">
        <f t="shared" si="44"/>
        <v>1519.7221749768148</v>
      </c>
    </row>
    <row r="436" spans="1:7" x14ac:dyDescent="0.3">
      <c r="A436" s="46">
        <f t="shared" si="45"/>
        <v>434</v>
      </c>
      <c r="B436" s="47">
        <f t="shared" si="46"/>
        <v>1246163.0257498322</v>
      </c>
      <c r="C436" s="47">
        <f t="shared" si="42"/>
        <v>34.088563635031704</v>
      </c>
      <c r="D436" s="48">
        <f t="shared" si="47"/>
        <v>1641.289121759339</v>
      </c>
      <c r="E436" s="49">
        <f t="shared" si="43"/>
        <v>33.84915489002546</v>
      </c>
      <c r="F436" s="47">
        <f t="shared" si="48"/>
        <v>8752195.6851283982</v>
      </c>
      <c r="G436" s="49">
        <f t="shared" si="44"/>
        <v>1731.1292790375194</v>
      </c>
    </row>
    <row r="437" spans="1:7" x14ac:dyDescent="0.3">
      <c r="A437" s="46">
        <f t="shared" si="45"/>
        <v>435</v>
      </c>
      <c r="B437" s="47">
        <f t="shared" si="46"/>
        <v>1247860.0664652346</v>
      </c>
      <c r="C437" s="47">
        <f t="shared" si="42"/>
        <v>34.139965019662185</v>
      </c>
      <c r="D437" s="48">
        <f t="shared" si="47"/>
        <v>1641.5285305043453</v>
      </c>
      <c r="E437" s="49">
        <f t="shared" si="43"/>
        <v>33.845917222645411</v>
      </c>
      <c r="F437" s="47">
        <f t="shared" si="48"/>
        <v>8750498.4050042499</v>
      </c>
      <c r="G437" s="49">
        <f t="shared" si="44"/>
        <v>1972.196412846027</v>
      </c>
    </row>
    <row r="438" spans="1:7" x14ac:dyDescent="0.3">
      <c r="A438" s="46">
        <f t="shared" si="45"/>
        <v>436</v>
      </c>
      <c r="B438" s="47">
        <f t="shared" si="46"/>
        <v>1249798.1229130609</v>
      </c>
      <c r="C438" s="47">
        <f t="shared" si="42"/>
        <v>34.199112941955406</v>
      </c>
      <c r="D438" s="48">
        <f t="shared" si="47"/>
        <v>1641.8225783013622</v>
      </c>
      <c r="E438" s="49">
        <f t="shared" si="43"/>
        <v>33.845360523512916</v>
      </c>
      <c r="F438" s="47">
        <f t="shared" si="48"/>
        <v>8748560.0545086265</v>
      </c>
      <c r="G438" s="49">
        <f t="shared" si="44"/>
        <v>2247.0244250170417</v>
      </c>
    </row>
    <row r="439" spans="1:7" x14ac:dyDescent="0.3">
      <c r="A439" s="46">
        <f t="shared" si="45"/>
        <v>437</v>
      </c>
      <c r="B439" s="47">
        <f t="shared" si="46"/>
        <v>1252010.9482251359</v>
      </c>
      <c r="C439" s="47">
        <f t="shared" si="42"/>
        <v>34.267045749622952</v>
      </c>
      <c r="D439" s="48">
        <f t="shared" si="47"/>
        <v>1642.1763307198048</v>
      </c>
      <c r="E439" s="49">
        <f t="shared" si="43"/>
        <v>33.847449523931452</v>
      </c>
      <c r="F439" s="47">
        <f t="shared" si="48"/>
        <v>8746346.8754441328</v>
      </c>
      <c r="G439" s="49">
        <f t="shared" si="44"/>
        <v>2560.2722665230804</v>
      </c>
    </row>
    <row r="440" spans="1:7" x14ac:dyDescent="0.3">
      <c r="A440" s="46">
        <f t="shared" si="45"/>
        <v>438</v>
      </c>
      <c r="B440" s="47">
        <f t="shared" si="46"/>
        <v>1254536.9534459093</v>
      </c>
      <c r="C440" s="47">
        <f t="shared" si="42"/>
        <v>34.34495483221437</v>
      </c>
      <c r="D440" s="48">
        <f t="shared" si="47"/>
        <v>1642.5959269454963</v>
      </c>
      <c r="E440" s="49">
        <f t="shared" si="43"/>
        <v>33.852200254262144</v>
      </c>
      <c r="F440" s="47">
        <f t="shared" si="48"/>
        <v>8743820.4506271333</v>
      </c>
      <c r="G440" s="49">
        <f t="shared" si="44"/>
        <v>2917.2305393610409</v>
      </c>
    </row>
    <row r="441" spans="1:7" x14ac:dyDescent="0.3">
      <c r="A441" s="46">
        <f t="shared" si="45"/>
        <v>439</v>
      </c>
      <c r="B441" s="47">
        <f t="shared" si="46"/>
        <v>1257419.8390304381</v>
      </c>
      <c r="C441" s="47">
        <f t="shared" si="42"/>
        <v>34.434205090565818</v>
      </c>
      <c r="D441" s="48">
        <f t="shared" si="47"/>
        <v>1643.0886815234485</v>
      </c>
      <c r="E441" s="49">
        <f t="shared" si="43"/>
        <v>33.859679710215552</v>
      </c>
      <c r="F441" s="47">
        <f t="shared" si="48"/>
        <v>8740937.072288027</v>
      </c>
      <c r="G441" s="49">
        <f t="shared" si="44"/>
        <v>3323.9040163904701</v>
      </c>
    </row>
    <row r="442" spans="1:7" x14ac:dyDescent="0.3">
      <c r="A442" s="46">
        <f t="shared" si="45"/>
        <v>440</v>
      </c>
      <c r="B442" s="47">
        <f t="shared" si="46"/>
        <v>1260709.3088417379</v>
      </c>
      <c r="C442" s="47">
        <f t="shared" si="42"/>
        <v>34.536358425738051</v>
      </c>
      <c r="D442" s="48">
        <f t="shared" si="47"/>
        <v>1643.6632069037989</v>
      </c>
      <c r="E442" s="49">
        <f t="shared" si="43"/>
        <v>33.870006473156465</v>
      </c>
      <c r="F442" s="47">
        <f t="shared" si="48"/>
        <v>8737647.0279513467</v>
      </c>
      <c r="G442" s="49">
        <f t="shared" si="44"/>
        <v>3787.1039950834825</v>
      </c>
    </row>
    <row r="443" spans="1:7" x14ac:dyDescent="0.3">
      <c r="A443" s="46">
        <f t="shared" si="45"/>
        <v>441</v>
      </c>
      <c r="B443" s="47">
        <f t="shared" si="46"/>
        <v>1264461.8764783959</v>
      </c>
      <c r="C443" s="47">
        <f t="shared" si="42"/>
        <v>34.65320065900719</v>
      </c>
      <c r="D443" s="48">
        <f t="shared" si="47"/>
        <v>1644.3295588563803</v>
      </c>
      <c r="E443" s="49">
        <f t="shared" si="43"/>
        <v>33.883352285505907</v>
      </c>
      <c r="F443" s="47">
        <f t="shared" si="48"/>
        <v>8733893.7939627375</v>
      </c>
      <c r="G443" s="49">
        <f t="shared" si="44"/>
        <v>4314.5513476221431</v>
      </c>
    </row>
    <row r="444" spans="1:7" x14ac:dyDescent="0.3">
      <c r="A444" s="46">
        <f t="shared" si="45"/>
        <v>442</v>
      </c>
      <c r="B444" s="47">
        <f t="shared" si="46"/>
        <v>1268741.7746253591</v>
      </c>
      <c r="C444" s="47">
        <f t="shared" si="42"/>
        <v>34.786772356066102</v>
      </c>
      <c r="D444" s="48">
        <f t="shared" si="47"/>
        <v>1645.0994072298815</v>
      </c>
      <c r="E444" s="49">
        <f t="shared" si="43"/>
        <v>33.899944600608684</v>
      </c>
      <c r="F444" s="47">
        <f t="shared" si="48"/>
        <v>8729613.1259674001</v>
      </c>
      <c r="G444" s="49">
        <f t="shared" si="44"/>
        <v>4914.9910995931496</v>
      </c>
    </row>
    <row r="445" spans="1:7" x14ac:dyDescent="0.3">
      <c r="A445" s="46">
        <f t="shared" si="45"/>
        <v>443</v>
      </c>
      <c r="B445" s="47">
        <f t="shared" si="46"/>
        <v>1273621.9789525962</v>
      </c>
      <c r="C445" s="47">
        <f t="shared" si="42"/>
        <v>34.939404098846005</v>
      </c>
      <c r="D445" s="48">
        <f t="shared" si="47"/>
        <v>1645.986234985339</v>
      </c>
      <c r="E445" s="49">
        <f t="shared" si="43"/>
        <v>33.920070144504379</v>
      </c>
      <c r="F445" s="47">
        <f t="shared" si="48"/>
        <v>8724732.0348124076</v>
      </c>
      <c r="G445" s="49">
        <f t="shared" si="44"/>
        <v>5598.3192977230046</v>
      </c>
    </row>
    <row r="446" spans="1:7" x14ac:dyDescent="0.3">
      <c r="A446" s="46">
        <f t="shared" si="45"/>
        <v>444</v>
      </c>
      <c r="B446" s="47">
        <f t="shared" si="46"/>
        <v>1279185.3588462204</v>
      </c>
      <c r="C446" s="47">
        <f t="shared" si="42"/>
        <v>35.113756828763812</v>
      </c>
      <c r="D446" s="48">
        <f t="shared" si="47"/>
        <v>1647.0055689396806</v>
      </c>
      <c r="E446" s="49">
        <f t="shared" si="43"/>
        <v>33.944079545282122</v>
      </c>
      <c r="F446" s="47">
        <f t="shared" si="48"/>
        <v>8719167.6355848294</v>
      </c>
      <c r="G446" s="49">
        <f t="shared" si="44"/>
        <v>6375.7227973170384</v>
      </c>
    </row>
    <row r="447" spans="1:7" x14ac:dyDescent="0.3">
      <c r="A447" s="46">
        <f t="shared" si="45"/>
        <v>445</v>
      </c>
      <c r="B447" s="47">
        <f t="shared" si="46"/>
        <v>1285525.9678867087</v>
      </c>
      <c r="C447" s="47">
        <f t="shared" si="42"/>
        <v>35.31286797746575</v>
      </c>
      <c r="D447" s="48">
        <f t="shared" si="47"/>
        <v>1648.1752462231623</v>
      </c>
      <c r="E447" s="49">
        <f t="shared" si="43"/>
        <v>33.972393104569498</v>
      </c>
      <c r="F447" s="47">
        <f t="shared" si="48"/>
        <v>8712825.8568670563</v>
      </c>
      <c r="G447" s="49">
        <f t="shared" si="44"/>
        <v>7259.8323903393966</v>
      </c>
    </row>
    <row r="448" spans="1:7" x14ac:dyDescent="0.3">
      <c r="A448" s="46">
        <f t="shared" si="45"/>
        <v>446</v>
      </c>
      <c r="B448" s="47">
        <f t="shared" si="46"/>
        <v>1292750.4874090706</v>
      </c>
      <c r="C448" s="47">
        <f t="shared" si="42"/>
        <v>35.540204207264232</v>
      </c>
      <c r="D448" s="48">
        <f t="shared" si="47"/>
        <v>1649.5157210960585</v>
      </c>
      <c r="E448" s="49">
        <f t="shared" si="43"/>
        <v>34.005507805710863</v>
      </c>
      <c r="F448" s="47">
        <f t="shared" si="48"/>
        <v>8705599.9968698211</v>
      </c>
      <c r="G448" s="49">
        <f t="shared" si="44"/>
        <v>8264.8893768260259</v>
      </c>
    </row>
    <row r="449" spans="1:7" x14ac:dyDescent="0.3">
      <c r="A449" s="46">
        <f t="shared" si="45"/>
        <v>447</v>
      </c>
      <c r="B449" s="47">
        <f t="shared" si="46"/>
        <v>1300979.8365816895</v>
      </c>
      <c r="C449" s="47">
        <f t="shared" si="42"/>
        <v>35.799721705736218</v>
      </c>
      <c r="D449" s="48">
        <f t="shared" si="47"/>
        <v>1651.0504174976118</v>
      </c>
      <c r="E449" s="49">
        <f t="shared" si="43"/>
        <v>34.044005674860536</v>
      </c>
      <c r="F449" s="47">
        <f t="shared" si="48"/>
        <v>8697369.1130008008</v>
      </c>
      <c r="G449" s="49">
        <f t="shared" si="44"/>
        <v>9406.9252193822995</v>
      </c>
    </row>
    <row r="450" spans="1:7" x14ac:dyDescent="0.3">
      <c r="A450" s="46">
        <f t="shared" si="45"/>
        <v>448</v>
      </c>
      <c r="B450" s="47">
        <f t="shared" si="46"/>
        <v>1310350.9620793662</v>
      </c>
      <c r="C450" s="47">
        <f t="shared" ref="C450:C513" si="49">_b*B450*D450/_N*_dt</f>
        <v>36.095935119995509</v>
      </c>
      <c r="D450" s="48">
        <f t="shared" si="47"/>
        <v>1652.8061335284874</v>
      </c>
      <c r="E450" s="49">
        <f t="shared" ref="E450:E513" si="50">IF(A450&lt;_T1,0,INDEX($C$2:$C$1003,ROW()-_T1))</f>
        <v>34.088563635031704</v>
      </c>
      <c r="F450" s="47">
        <f t="shared" si="48"/>
        <v>8687996.231787093</v>
      </c>
      <c r="G450" s="49">
        <f t="shared" ref="G450:G513" si="51">IF(A450&lt;_T2,0,INDEX($E$2:$E$1003,ROW()-_T2))</f>
        <v>10703.953268381843</v>
      </c>
    </row>
    <row r="451" spans="1:7" x14ac:dyDescent="0.3">
      <c r="A451" s="46">
        <f t="shared" ref="A451:A514" si="52">A450+_dt</f>
        <v>449</v>
      </c>
      <c r="B451" s="47">
        <f t="shared" si="46"/>
        <v>1321018.819412628</v>
      </c>
      <c r="C451" s="47">
        <f t="shared" si="49"/>
        <v>36.433996379015703</v>
      </c>
      <c r="D451" s="48">
        <f t="shared" si="47"/>
        <v>1654.8135050134513</v>
      </c>
      <c r="E451" s="49">
        <f t="shared" si="50"/>
        <v>34.139965019662185</v>
      </c>
      <c r="F451" s="47">
        <f t="shared" si="48"/>
        <v>8677326.3670823462</v>
      </c>
      <c r="G451" s="49">
        <f t="shared" si="51"/>
        <v>12176.170649118125</v>
      </c>
    </row>
    <row r="452" spans="1:7" x14ac:dyDescent="0.3">
      <c r="A452" s="46">
        <f t="shared" si="52"/>
        <v>450</v>
      </c>
      <c r="B452" s="47">
        <f t="shared" ref="B452:B515" si="53">B451-C451+G451</f>
        <v>1333158.5560653671</v>
      </c>
      <c r="C452" s="47">
        <f t="shared" si="49"/>
        <v>36.819784840596768</v>
      </c>
      <c r="D452" s="48">
        <f t="shared" ref="D452:D515" si="54">D451-E451+C451</f>
        <v>1657.1075363728048</v>
      </c>
      <c r="E452" s="49">
        <f t="shared" si="50"/>
        <v>34.199112941955406</v>
      </c>
      <c r="F452" s="47">
        <f t="shared" ref="F452:F515" si="55">F451+E451-G451</f>
        <v>8665184.3363982476</v>
      </c>
      <c r="G452" s="49">
        <f t="shared" si="51"/>
        <v>13846.167195940365</v>
      </c>
    </row>
    <row r="453" spans="1:7" x14ac:dyDescent="0.3">
      <c r="A453" s="46">
        <f t="shared" si="52"/>
        <v>451</v>
      </c>
      <c r="B453" s="47">
        <f t="shared" si="53"/>
        <v>1346967.9034764669</v>
      </c>
      <c r="C453" s="47">
        <f t="shared" si="49"/>
        <v>37.260010417269037</v>
      </c>
      <c r="D453" s="48">
        <f t="shared" si="54"/>
        <v>1659.7282082714462</v>
      </c>
      <c r="E453" s="49">
        <f t="shared" si="50"/>
        <v>34.267045749622952</v>
      </c>
      <c r="F453" s="47">
        <f t="shared" si="55"/>
        <v>8651372.3683152497</v>
      </c>
      <c r="G453" s="49">
        <f t="shared" si="51"/>
        <v>15739.136724535456</v>
      </c>
    </row>
    <row r="454" spans="1:7" x14ac:dyDescent="0.3">
      <c r="A454" s="46">
        <f t="shared" si="52"/>
        <v>452</v>
      </c>
      <c r="B454" s="47">
        <f t="shared" si="53"/>
        <v>1362669.7801905849</v>
      </c>
      <c r="C454" s="47">
        <f t="shared" si="49"/>
        <v>37.762331587452408</v>
      </c>
      <c r="D454" s="48">
        <f t="shared" si="54"/>
        <v>1662.7211729390924</v>
      </c>
      <c r="E454" s="49">
        <f t="shared" si="50"/>
        <v>34.34495483221437</v>
      </c>
      <c r="F454" s="47">
        <f t="shared" si="55"/>
        <v>8635667.4986364637</v>
      </c>
      <c r="G454" s="49">
        <f t="shared" si="51"/>
        <v>17883.083861754276</v>
      </c>
    </row>
    <row r="455" spans="1:7" x14ac:dyDescent="0.3">
      <c r="A455" s="46">
        <f t="shared" si="52"/>
        <v>453</v>
      </c>
      <c r="B455" s="47">
        <f t="shared" si="53"/>
        <v>1380515.1017207517</v>
      </c>
      <c r="C455" s="47">
        <f t="shared" si="49"/>
        <v>38.335490490202233</v>
      </c>
      <c r="D455" s="48">
        <f t="shared" si="54"/>
        <v>1666.1385496943303</v>
      </c>
      <c r="E455" s="49">
        <f t="shared" si="50"/>
        <v>34.434205090565818</v>
      </c>
      <c r="F455" s="47">
        <f t="shared" si="55"/>
        <v>8617818.7597295418</v>
      </c>
      <c r="G455" s="49">
        <f t="shared" si="51"/>
        <v>20309.017000858283</v>
      </c>
    </row>
    <row r="456" spans="1:7" x14ac:dyDescent="0.3">
      <c r="A456" s="46">
        <f t="shared" si="52"/>
        <v>454</v>
      </c>
      <c r="B456" s="47">
        <f t="shared" si="53"/>
        <v>1400785.7832311196</v>
      </c>
      <c r="C456" s="47">
        <f t="shared" si="49"/>
        <v>38.989467640487867</v>
      </c>
      <c r="D456" s="48">
        <f t="shared" si="54"/>
        <v>1670.0398350939668</v>
      </c>
      <c r="E456" s="49">
        <f t="shared" si="50"/>
        <v>34.536358425738051</v>
      </c>
      <c r="F456" s="47">
        <f t="shared" si="55"/>
        <v>8597544.1769337747</v>
      </c>
      <c r="G456" s="49">
        <f t="shared" si="51"/>
        <v>23051.114608257627</v>
      </c>
    </row>
    <row r="457" spans="1:7" x14ac:dyDescent="0.3">
      <c r="A457" s="46">
        <f t="shared" si="52"/>
        <v>455</v>
      </c>
      <c r="B457" s="47">
        <f t="shared" si="53"/>
        <v>1423797.9083717368</v>
      </c>
      <c r="C457" s="47">
        <f t="shared" si="49"/>
        <v>39.735659194833033</v>
      </c>
      <c r="D457" s="48">
        <f t="shared" si="54"/>
        <v>1674.4929443087167</v>
      </c>
      <c r="E457" s="49">
        <f t="shared" si="50"/>
        <v>34.65320065900719</v>
      </c>
      <c r="F457" s="47">
        <f t="shared" si="55"/>
        <v>8574527.5986839421</v>
      </c>
      <c r="G457" s="49">
        <f t="shared" si="51"/>
        <v>26146.847962933662</v>
      </c>
    </row>
    <row r="458" spans="1:7" x14ac:dyDescent="0.3">
      <c r="A458" s="46">
        <f t="shared" si="52"/>
        <v>456</v>
      </c>
      <c r="B458" s="47">
        <f t="shared" si="53"/>
        <v>1449905.0206754755</v>
      </c>
      <c r="C458" s="47">
        <f t="shared" si="49"/>
        <v>40.58708015312228</v>
      </c>
      <c r="D458" s="48">
        <f t="shared" si="54"/>
        <v>1679.5754028445426</v>
      </c>
      <c r="E458" s="49">
        <f t="shared" si="50"/>
        <v>34.786772356066102</v>
      </c>
      <c r="F458" s="47">
        <f t="shared" si="55"/>
        <v>8548415.4039216675</v>
      </c>
      <c r="G458" s="49">
        <f t="shared" si="51"/>
        <v>29637.038358259742</v>
      </c>
    </row>
    <row r="459" spans="1:7" x14ac:dyDescent="0.3">
      <c r="A459" s="46">
        <f t="shared" si="52"/>
        <v>457</v>
      </c>
      <c r="B459" s="47">
        <f t="shared" si="53"/>
        <v>1479501.471953582</v>
      </c>
      <c r="C459" s="47">
        <f t="shared" si="49"/>
        <v>41.558597411484328</v>
      </c>
      <c r="D459" s="48">
        <f t="shared" si="54"/>
        <v>1685.3757106415987</v>
      </c>
      <c r="E459" s="49">
        <f t="shared" si="50"/>
        <v>34.939404098846005</v>
      </c>
      <c r="F459" s="47">
        <f t="shared" si="55"/>
        <v>8518813.152335763</v>
      </c>
      <c r="G459" s="49">
        <f t="shared" si="51"/>
        <v>33565.820762528194</v>
      </c>
    </row>
    <row r="460" spans="1:7" x14ac:dyDescent="0.3">
      <c r="A460" s="46">
        <f t="shared" si="52"/>
        <v>458</v>
      </c>
      <c r="B460" s="47">
        <f t="shared" si="53"/>
        <v>1513025.7341186986</v>
      </c>
      <c r="C460" s="47">
        <f t="shared" si="49"/>
        <v>42.66719719467428</v>
      </c>
      <c r="D460" s="48">
        <f t="shared" si="54"/>
        <v>1691.9949039542371</v>
      </c>
      <c r="E460" s="49">
        <f t="shared" si="50"/>
        <v>35.113756828763812</v>
      </c>
      <c r="F460" s="47">
        <f t="shared" si="55"/>
        <v>8485282.2709773332</v>
      </c>
      <c r="G460" s="49">
        <f t="shared" si="51"/>
        <v>37980.478901137329</v>
      </c>
    </row>
    <row r="461" spans="1:7" x14ac:dyDescent="0.3">
      <c r="A461" s="46">
        <f t="shared" si="52"/>
        <v>459</v>
      </c>
      <c r="B461" s="47">
        <f t="shared" si="53"/>
        <v>1550963.5458226413</v>
      </c>
      <c r="C461" s="47">
        <f t="shared" si="49"/>
        <v>43.932292106729591</v>
      </c>
      <c r="D461" s="48">
        <f t="shared" si="54"/>
        <v>1699.5483443201476</v>
      </c>
      <c r="E461" s="49">
        <f t="shared" si="50"/>
        <v>35.31286797746575</v>
      </c>
      <c r="F461" s="47">
        <f t="shared" si="55"/>
        <v>8447336.9058330245</v>
      </c>
      <c r="G461" s="49">
        <f t="shared" si="51"/>
        <v>42931.108771870975</v>
      </c>
    </row>
    <row r="462" spans="1:7" x14ac:dyDescent="0.3">
      <c r="A462" s="46">
        <f t="shared" si="52"/>
        <v>460</v>
      </c>
      <c r="B462" s="47">
        <f t="shared" si="53"/>
        <v>1593850.7223024056</v>
      </c>
      <c r="C462" s="47">
        <f t="shared" si="49"/>
        <v>45.376073859279714</v>
      </c>
      <c r="D462" s="48">
        <f t="shared" si="54"/>
        <v>1708.1677684494116</v>
      </c>
      <c r="E462" s="49">
        <f t="shared" si="50"/>
        <v>35.540204207264232</v>
      </c>
      <c r="F462" s="47">
        <f t="shared" si="55"/>
        <v>8404441.1099291295</v>
      </c>
      <c r="G462" s="49">
        <f t="shared" si="51"/>
        <v>48470.058975838736</v>
      </c>
    </row>
    <row r="463" spans="1:7" x14ac:dyDescent="0.3">
      <c r="A463" s="46">
        <f t="shared" si="52"/>
        <v>461</v>
      </c>
      <c r="B463" s="47">
        <f t="shared" si="53"/>
        <v>1642275.4052043853</v>
      </c>
      <c r="C463" s="47">
        <f t="shared" si="49"/>
        <v>47.023918681760485</v>
      </c>
      <c r="D463" s="48">
        <f t="shared" si="54"/>
        <v>1718.0036381014272</v>
      </c>
      <c r="E463" s="49">
        <f t="shared" si="50"/>
        <v>35.799721705736218</v>
      </c>
      <c r="F463" s="47">
        <f t="shared" si="55"/>
        <v>8356006.5911574969</v>
      </c>
      <c r="G463" s="49">
        <f t="shared" si="51"/>
        <v>54651.087419111522</v>
      </c>
    </row>
    <row r="464" spans="1:7" x14ac:dyDescent="0.3">
      <c r="A464" s="46">
        <f t="shared" si="52"/>
        <v>462</v>
      </c>
      <c r="B464" s="47">
        <f t="shared" si="53"/>
        <v>1696879.468704815</v>
      </c>
      <c r="C464" s="47">
        <f t="shared" si="49"/>
        <v>48.904853500930059</v>
      </c>
      <c r="D464" s="48">
        <f t="shared" si="54"/>
        <v>1729.2278350774516</v>
      </c>
      <c r="E464" s="49">
        <f t="shared" si="50"/>
        <v>36.095935119995509</v>
      </c>
      <c r="F464" s="47">
        <f t="shared" si="55"/>
        <v>8301391.3034600914</v>
      </c>
      <c r="G464" s="49">
        <f t="shared" si="51"/>
        <v>61528.165729797984</v>
      </c>
    </row>
    <row r="465" spans="1:7" x14ac:dyDescent="0.3">
      <c r="A465" s="46">
        <f t="shared" si="52"/>
        <v>463</v>
      </c>
      <c r="B465" s="47">
        <f t="shared" si="53"/>
        <v>1758358.729581112</v>
      </c>
      <c r="C465" s="47">
        <f t="shared" si="49"/>
        <v>51.052092211578206</v>
      </c>
      <c r="D465" s="48">
        <f t="shared" si="54"/>
        <v>1742.0367534583861</v>
      </c>
      <c r="E465" s="49">
        <f t="shared" si="50"/>
        <v>36.433996379015703</v>
      </c>
      <c r="F465" s="47">
        <f t="shared" si="55"/>
        <v>8239899.2336654132</v>
      </c>
      <c r="G465" s="49">
        <f t="shared" si="51"/>
        <v>69153.85641247833</v>
      </c>
    </row>
    <row r="466" spans="1:7" x14ac:dyDescent="0.3">
      <c r="A466" s="46">
        <f t="shared" si="52"/>
        <v>464</v>
      </c>
      <c r="B466" s="47">
        <f t="shared" si="53"/>
        <v>1827461.5339013787</v>
      </c>
      <c r="C466" s="47">
        <f t="shared" si="49"/>
        <v>53.503652757008865</v>
      </c>
      <c r="D466" s="48">
        <f t="shared" si="54"/>
        <v>1756.6548492909485</v>
      </c>
      <c r="E466" s="49">
        <f t="shared" si="50"/>
        <v>36.819784840596768</v>
      </c>
      <c r="F466" s="47">
        <f t="shared" si="55"/>
        <v>8170781.8112493139</v>
      </c>
      <c r="G466" s="49">
        <f t="shared" si="51"/>
        <v>77577.185176088344</v>
      </c>
    </row>
    <row r="467" spans="1:7" x14ac:dyDescent="0.3">
      <c r="A467" s="46">
        <f t="shared" si="52"/>
        <v>465</v>
      </c>
      <c r="B467" s="47">
        <f t="shared" si="53"/>
        <v>1904985.21542471</v>
      </c>
      <c r="C467" s="47">
        <f t="shared" si="49"/>
        <v>56.303067303670701</v>
      </c>
      <c r="D467" s="48">
        <f t="shared" si="54"/>
        <v>1773.3387172073606</v>
      </c>
      <c r="E467" s="49">
        <f t="shared" si="50"/>
        <v>37.260010417269037</v>
      </c>
      <c r="F467" s="47">
        <f t="shared" si="55"/>
        <v>8093241.445858066</v>
      </c>
      <c r="G467" s="49">
        <f t="shared" si="51"/>
        <v>86840.934562601848</v>
      </c>
    </row>
    <row r="468" spans="1:7" x14ac:dyDescent="0.3">
      <c r="A468" s="46">
        <f t="shared" si="52"/>
        <v>466</v>
      </c>
      <c r="B468" s="47">
        <f t="shared" si="53"/>
        <v>1991769.8469200081</v>
      </c>
      <c r="C468" s="47">
        <f t="shared" si="49"/>
        <v>59.500199530149075</v>
      </c>
      <c r="D468" s="48">
        <f t="shared" si="54"/>
        <v>1792.3817740937623</v>
      </c>
      <c r="E468" s="49">
        <f t="shared" si="50"/>
        <v>37.762331587452408</v>
      </c>
      <c r="F468" s="47">
        <f t="shared" si="55"/>
        <v>8006437.7713058814</v>
      </c>
      <c r="G468" s="49">
        <f t="shared" si="51"/>
        <v>96978.29826210835</v>
      </c>
    </row>
    <row r="469" spans="1:7" x14ac:dyDescent="0.3">
      <c r="A469" s="46">
        <f t="shared" si="52"/>
        <v>467</v>
      </c>
      <c r="B469" s="47">
        <f t="shared" si="53"/>
        <v>2088688.6449825864</v>
      </c>
      <c r="C469" s="47">
        <f t="shared" si="49"/>
        <v>63.152184949357107</v>
      </c>
      <c r="D469" s="48">
        <f t="shared" si="54"/>
        <v>1814.119642036459</v>
      </c>
      <c r="E469" s="49">
        <f t="shared" si="50"/>
        <v>38.335490490202233</v>
      </c>
      <c r="F469" s="47">
        <f t="shared" si="55"/>
        <v>7909497.2353753606</v>
      </c>
      <c r="G469" s="49">
        <f t="shared" si="51"/>
        <v>108008.86231153322</v>
      </c>
    </row>
    <row r="470" spans="1:7" x14ac:dyDescent="0.3">
      <c r="A470" s="46">
        <f t="shared" si="52"/>
        <v>468</v>
      </c>
      <c r="B470" s="47">
        <f t="shared" si="53"/>
        <v>2196634.3551091705</v>
      </c>
      <c r="C470" s="47">
        <f t="shared" si="49"/>
        <v>67.324512226747729</v>
      </c>
      <c r="D470" s="48">
        <f t="shared" si="54"/>
        <v>1838.9363364956141</v>
      </c>
      <c r="E470" s="49">
        <f t="shared" si="50"/>
        <v>38.989467640487867</v>
      </c>
      <c r="F470" s="47">
        <f t="shared" si="55"/>
        <v>7801526.7085543172</v>
      </c>
      <c r="G470" s="49">
        <f t="shared" si="51"/>
        <v>119933.92416989307</v>
      </c>
    </row>
    <row r="471" spans="1:7" x14ac:dyDescent="0.3">
      <c r="A471" s="46">
        <f t="shared" si="52"/>
        <v>469</v>
      </c>
      <c r="B471" s="47">
        <f t="shared" si="53"/>
        <v>2316500.9547668365</v>
      </c>
      <c r="C471" s="47">
        <f t="shared" si="49"/>
        <v>72.092265618082493</v>
      </c>
      <c r="D471" s="48">
        <f t="shared" si="54"/>
        <v>1867.2713810818739</v>
      </c>
      <c r="E471" s="49">
        <f t="shared" si="50"/>
        <v>39.735659194833033</v>
      </c>
      <c r="F471" s="47">
        <f t="shared" si="55"/>
        <v>7681631.7738520643</v>
      </c>
      <c r="G471" s="49">
        <f t="shared" si="51"/>
        <v>132731.22775713366</v>
      </c>
    </row>
    <row r="472" spans="1:7" x14ac:dyDescent="0.3">
      <c r="A472" s="46">
        <f t="shared" si="52"/>
        <v>470</v>
      </c>
      <c r="B472" s="47">
        <f t="shared" si="53"/>
        <v>2449160.090258352</v>
      </c>
      <c r="C472" s="47">
        <f t="shared" si="49"/>
        <v>77.541550888922316</v>
      </c>
      <c r="D472" s="48">
        <f t="shared" si="54"/>
        <v>1899.6279875051234</v>
      </c>
      <c r="E472" s="49">
        <f t="shared" si="50"/>
        <v>40.58708015312228</v>
      </c>
      <c r="F472" s="47">
        <f t="shared" si="55"/>
        <v>7548940.2817541258</v>
      </c>
      <c r="G472" s="49">
        <f t="shared" si="51"/>
        <v>146349.28515027073</v>
      </c>
    </row>
    <row r="473" spans="1:7" x14ac:dyDescent="0.3">
      <c r="A473" s="46">
        <f t="shared" si="52"/>
        <v>471</v>
      </c>
      <c r="B473" s="47">
        <f t="shared" si="53"/>
        <v>2595431.8338577338</v>
      </c>
      <c r="C473" s="47">
        <f t="shared" si="49"/>
        <v>83.771129350149295</v>
      </c>
      <c r="D473" s="48">
        <f t="shared" si="54"/>
        <v>1936.5824582409234</v>
      </c>
      <c r="E473" s="49">
        <f t="shared" si="50"/>
        <v>41.558597411484328</v>
      </c>
      <c r="F473" s="47">
        <f t="shared" si="55"/>
        <v>7402631.5836840076</v>
      </c>
      <c r="G473" s="49">
        <f t="shared" si="51"/>
        <v>160701.57436722342</v>
      </c>
    </row>
    <row r="474" spans="1:7" x14ac:dyDescent="0.3">
      <c r="A474" s="46">
        <f t="shared" si="52"/>
        <v>472</v>
      </c>
      <c r="B474" s="47">
        <f t="shared" si="53"/>
        <v>2756049.6370956069</v>
      </c>
      <c r="C474" s="47">
        <f t="shared" si="49"/>
        <v>90.89428690951766</v>
      </c>
      <c r="D474" s="48">
        <f t="shared" si="54"/>
        <v>1978.7949901795885</v>
      </c>
      <c r="E474" s="49">
        <f t="shared" si="50"/>
        <v>42.66719719467428</v>
      </c>
      <c r="F474" s="47">
        <f t="shared" si="55"/>
        <v>7241971.5679141954</v>
      </c>
      <c r="G474" s="49">
        <f t="shared" si="51"/>
        <v>175661.04355391071</v>
      </c>
    </row>
    <row r="475" spans="1:7" x14ac:dyDescent="0.3">
      <c r="A475" s="46">
        <f t="shared" si="52"/>
        <v>473</v>
      </c>
      <c r="B475" s="47">
        <f t="shared" si="53"/>
        <v>2931619.786362608</v>
      </c>
      <c r="C475" s="47">
        <f t="shared" si="49"/>
        <v>99.040967280206715</v>
      </c>
      <c r="D475" s="48">
        <f t="shared" si="54"/>
        <v>2027.0220798944317</v>
      </c>
      <c r="E475" s="49">
        <f t="shared" si="50"/>
        <v>43.932292106729591</v>
      </c>
      <c r="F475" s="47">
        <f t="shared" si="55"/>
        <v>7066353.1915574791</v>
      </c>
      <c r="G475" s="49">
        <f t="shared" si="51"/>
        <v>191055.50402560268</v>
      </c>
    </row>
    <row r="476" spans="1:7" x14ac:dyDescent="0.3">
      <c r="A476" s="46">
        <f t="shared" si="52"/>
        <v>474</v>
      </c>
      <c r="B476" s="47">
        <f t="shared" si="53"/>
        <v>3122576.2494209306</v>
      </c>
      <c r="C476" s="47">
        <f t="shared" si="49"/>
        <v>108.36020073273204</v>
      </c>
      <c r="D476" s="48">
        <f t="shared" si="54"/>
        <v>2082.1307550679089</v>
      </c>
      <c r="E476" s="49">
        <f t="shared" si="50"/>
        <v>45.376073859279714</v>
      </c>
      <c r="F476" s="47">
        <f t="shared" si="55"/>
        <v>6875341.6198239829</v>
      </c>
      <c r="G476" s="49">
        <f t="shared" si="51"/>
        <v>206664.63803615043</v>
      </c>
    </row>
    <row r="477" spans="1:7" x14ac:dyDescent="0.3">
      <c r="A477" s="46">
        <f t="shared" si="52"/>
        <v>475</v>
      </c>
      <c r="B477" s="47">
        <f t="shared" si="53"/>
        <v>3329132.5272563482</v>
      </c>
      <c r="C477" s="47">
        <f t="shared" si="49"/>
        <v>119.02286213621078</v>
      </c>
      <c r="D477" s="48">
        <f t="shared" si="54"/>
        <v>2145.1148819413611</v>
      </c>
      <c r="E477" s="49">
        <f t="shared" si="50"/>
        <v>47.023918681760485</v>
      </c>
      <c r="F477" s="47">
        <f t="shared" si="55"/>
        <v>6668722.3578616921</v>
      </c>
      <c r="G477" s="49">
        <f t="shared" si="51"/>
        <v>222219.45171498414</v>
      </c>
    </row>
    <row r="478" spans="1:7" x14ac:dyDescent="0.3">
      <c r="A478" s="46">
        <f t="shared" si="52"/>
        <v>476</v>
      </c>
      <c r="B478" s="47">
        <f t="shared" si="53"/>
        <v>3551232.9561091959</v>
      </c>
      <c r="C478" s="47">
        <f t="shared" si="49"/>
        <v>131.22479473651558</v>
      </c>
      <c r="D478" s="48">
        <f t="shared" si="54"/>
        <v>2217.1138253958115</v>
      </c>
      <c r="E478" s="49">
        <f t="shared" si="50"/>
        <v>48.904853500930059</v>
      </c>
      <c r="F478" s="47">
        <f t="shared" si="55"/>
        <v>6446549.9300653897</v>
      </c>
      <c r="G478" s="49">
        <f t="shared" si="51"/>
        <v>237405.03013491156</v>
      </c>
    </row>
    <row r="479" spans="1:7" x14ac:dyDescent="0.3">
      <c r="A479" s="46">
        <f t="shared" si="52"/>
        <v>477</v>
      </c>
      <c r="B479" s="47">
        <f t="shared" si="53"/>
        <v>3788506.761449371</v>
      </c>
      <c r="C479" s="47">
        <f t="shared" si="49"/>
        <v>145.1903395398007</v>
      </c>
      <c r="D479" s="48">
        <f t="shared" si="54"/>
        <v>2299.4337666313968</v>
      </c>
      <c r="E479" s="49">
        <f t="shared" si="50"/>
        <v>51.052092211578206</v>
      </c>
      <c r="F479" s="47">
        <f t="shared" si="55"/>
        <v>6209193.8047839794</v>
      </c>
      <c r="G479" s="49">
        <f t="shared" si="51"/>
        <v>251867.35647062809</v>
      </c>
    </row>
    <row r="480" spans="1:7" x14ac:dyDescent="0.3">
      <c r="A480" s="46">
        <f t="shared" si="52"/>
        <v>478</v>
      </c>
      <c r="B480" s="47">
        <f t="shared" si="53"/>
        <v>4040228.9275804595</v>
      </c>
      <c r="C480" s="47">
        <f t="shared" si="49"/>
        <v>161.17631485077786</v>
      </c>
      <c r="D480" s="48">
        <f t="shared" si="54"/>
        <v>2393.5720139596192</v>
      </c>
      <c r="E480" s="49">
        <f t="shared" si="50"/>
        <v>53.503652757008865</v>
      </c>
      <c r="F480" s="47">
        <f t="shared" si="55"/>
        <v>5957377.500405563</v>
      </c>
      <c r="G480" s="49">
        <f t="shared" si="51"/>
        <v>265224.70222776005</v>
      </c>
    </row>
    <row r="481" spans="1:7" x14ac:dyDescent="0.3">
      <c r="A481" s="46">
        <f t="shared" si="52"/>
        <v>479</v>
      </c>
      <c r="B481" s="47">
        <f t="shared" si="53"/>
        <v>4305292.4534933688</v>
      </c>
      <c r="C481" s="47">
        <f t="shared" si="49"/>
        <v>179.4764971358853</v>
      </c>
      <c r="D481" s="48">
        <f t="shared" si="54"/>
        <v>2501.2446760533885</v>
      </c>
      <c r="E481" s="49">
        <f t="shared" si="50"/>
        <v>56.303067303670701</v>
      </c>
      <c r="F481" s="47">
        <f t="shared" si="55"/>
        <v>5692206.30183056</v>
      </c>
      <c r="G481" s="49">
        <f t="shared" si="51"/>
        <v>277083.66083665536</v>
      </c>
    </row>
    <row r="482" spans="1:7" x14ac:dyDescent="0.3">
      <c r="A482" s="46">
        <f t="shared" si="52"/>
        <v>480</v>
      </c>
      <c r="B482" s="47">
        <f t="shared" si="53"/>
        <v>4582196.6378328884</v>
      </c>
      <c r="C482" s="47">
        <f t="shared" si="49"/>
        <v>200.42666368427948</v>
      </c>
      <c r="D482" s="48">
        <f t="shared" si="54"/>
        <v>2624.4181058856034</v>
      </c>
      <c r="E482" s="49">
        <f t="shared" si="50"/>
        <v>59.500199530149075</v>
      </c>
      <c r="F482" s="47">
        <f t="shared" si="55"/>
        <v>5415178.9440612076</v>
      </c>
      <c r="G482" s="49">
        <f t="shared" si="51"/>
        <v>287059.29725320335</v>
      </c>
    </row>
    <row r="483" spans="1:7" x14ac:dyDescent="0.3">
      <c r="A483" s="46">
        <f t="shared" si="52"/>
        <v>481</v>
      </c>
      <c r="B483" s="47">
        <f t="shared" si="53"/>
        <v>4869055.5084224073</v>
      </c>
      <c r="C483" s="47">
        <f t="shared" si="49"/>
        <v>224.41027019063267</v>
      </c>
      <c r="D483" s="48">
        <f t="shared" si="54"/>
        <v>2765.3445700397338</v>
      </c>
      <c r="E483" s="49">
        <f t="shared" si="50"/>
        <v>63.152184949357107</v>
      </c>
      <c r="F483" s="47">
        <f t="shared" si="55"/>
        <v>5128179.1470075343</v>
      </c>
      <c r="G483" s="49">
        <f t="shared" si="51"/>
        <v>294798.1837284271</v>
      </c>
    </row>
    <row r="484" spans="1:7" x14ac:dyDescent="0.3">
      <c r="A484" s="46">
        <f t="shared" si="52"/>
        <v>482</v>
      </c>
      <c r="B484" s="47">
        <f t="shared" si="53"/>
        <v>5163629.2818806432</v>
      </c>
      <c r="C484" s="47">
        <f t="shared" si="49"/>
        <v>251.86485278731104</v>
      </c>
      <c r="D484" s="48">
        <f t="shared" si="54"/>
        <v>2926.6026552810094</v>
      </c>
      <c r="E484" s="49">
        <f t="shared" si="50"/>
        <v>67.324512226747729</v>
      </c>
      <c r="F484" s="47">
        <f t="shared" si="55"/>
        <v>4833444.1154640568</v>
      </c>
      <c r="G484" s="49">
        <f t="shared" si="51"/>
        <v>300002.39942255412</v>
      </c>
    </row>
    <row r="485" spans="1:7" x14ac:dyDescent="0.3">
      <c r="A485" s="46">
        <f t="shared" si="52"/>
        <v>483</v>
      </c>
      <c r="B485" s="47">
        <f t="shared" si="53"/>
        <v>5463379.8164504105</v>
      </c>
      <c r="C485" s="47">
        <f t="shared" si="49"/>
        <v>283.28926415953185</v>
      </c>
      <c r="D485" s="48">
        <f t="shared" si="54"/>
        <v>3111.1429958415729</v>
      </c>
      <c r="E485" s="49">
        <f t="shared" si="50"/>
        <v>72.092265618082493</v>
      </c>
      <c r="F485" s="47">
        <f t="shared" si="55"/>
        <v>4533509.040553729</v>
      </c>
      <c r="G485" s="49">
        <f t="shared" si="51"/>
        <v>302452.03963124834</v>
      </c>
    </row>
    <row r="486" spans="1:7" x14ac:dyDescent="0.3">
      <c r="A486" s="46">
        <f t="shared" si="52"/>
        <v>484</v>
      </c>
      <c r="B486" s="47">
        <f t="shared" si="53"/>
        <v>5765548.5668174997</v>
      </c>
      <c r="C486" s="47">
        <f t="shared" si="49"/>
        <v>319.25187655159152</v>
      </c>
      <c r="D486" s="48">
        <f t="shared" si="54"/>
        <v>3322.3399943830223</v>
      </c>
      <c r="E486" s="49">
        <f t="shared" si="50"/>
        <v>77.541550888922316</v>
      </c>
      <c r="F486" s="47">
        <f t="shared" si="55"/>
        <v>4231129.0931880986</v>
      </c>
      <c r="G486" s="49">
        <f t="shared" si="51"/>
        <v>302023.56558525434</v>
      </c>
    </row>
    <row r="487" spans="1:7" x14ac:dyDescent="0.3">
      <c r="A487" s="46">
        <f t="shared" si="52"/>
        <v>485</v>
      </c>
      <c r="B487" s="47">
        <f t="shared" si="53"/>
        <v>6067252.8805262027</v>
      </c>
      <c r="C487" s="47">
        <f t="shared" si="49"/>
        <v>360.39990951062595</v>
      </c>
      <c r="D487" s="48">
        <f t="shared" si="54"/>
        <v>3564.0503200456915</v>
      </c>
      <c r="E487" s="49">
        <f t="shared" si="50"/>
        <v>83.771129350149295</v>
      </c>
      <c r="F487" s="47">
        <f t="shared" si="55"/>
        <v>3929183.0691537331</v>
      </c>
      <c r="G487" s="49">
        <f t="shared" si="51"/>
        <v>298701.54464866611</v>
      </c>
    </row>
    <row r="488" spans="1:7" x14ac:dyDescent="0.3">
      <c r="A488" s="46">
        <f t="shared" si="52"/>
        <v>486</v>
      </c>
      <c r="B488" s="47">
        <f t="shared" si="53"/>
        <v>6365594.0252653584</v>
      </c>
      <c r="C488" s="47">
        <f t="shared" si="49"/>
        <v>407.47006555389856</v>
      </c>
      <c r="D488" s="48">
        <f t="shared" si="54"/>
        <v>3840.6791002061682</v>
      </c>
      <c r="E488" s="49">
        <f t="shared" si="50"/>
        <v>90.89428690951766</v>
      </c>
      <c r="F488" s="47">
        <f t="shared" si="55"/>
        <v>3630565.2956344173</v>
      </c>
      <c r="G488" s="49">
        <f t="shared" si="51"/>
        <v>292582.01344929001</v>
      </c>
    </row>
    <row r="489" spans="1:7" x14ac:dyDescent="0.3">
      <c r="A489" s="46">
        <f t="shared" si="52"/>
        <v>487</v>
      </c>
      <c r="B489" s="47">
        <f t="shared" si="53"/>
        <v>6657768.5686490946</v>
      </c>
      <c r="C489" s="47">
        <f t="shared" si="49"/>
        <v>461.30068107123805</v>
      </c>
      <c r="D489" s="48">
        <f t="shared" si="54"/>
        <v>4157.2548788505492</v>
      </c>
      <c r="E489" s="49">
        <f t="shared" si="50"/>
        <v>99.040967280206715</v>
      </c>
      <c r="F489" s="47">
        <f t="shared" si="55"/>
        <v>3338074.1764720371</v>
      </c>
      <c r="G489" s="49">
        <f t="shared" si="51"/>
        <v>283866.75867563108</v>
      </c>
    </row>
    <row r="490" spans="1:7" x14ac:dyDescent="0.3">
      <c r="A490" s="46">
        <f t="shared" si="52"/>
        <v>488</v>
      </c>
      <c r="B490" s="47">
        <f t="shared" si="53"/>
        <v>6941174.0266436543</v>
      </c>
      <c r="C490" s="47">
        <f t="shared" si="49"/>
        <v>522.84562172467861</v>
      </c>
      <c r="D490" s="48">
        <f t="shared" si="54"/>
        <v>4519.5145926415807</v>
      </c>
      <c r="E490" s="49">
        <f t="shared" si="50"/>
        <v>108.36020073273204</v>
      </c>
      <c r="F490" s="47">
        <f t="shared" si="55"/>
        <v>3054306.458763686</v>
      </c>
      <c r="G490" s="49">
        <f t="shared" si="51"/>
        <v>272849.05947555212</v>
      </c>
    </row>
    <row r="491" spans="1:7" x14ac:dyDescent="0.3">
      <c r="A491" s="46">
        <f t="shared" si="52"/>
        <v>489</v>
      </c>
      <c r="B491" s="47">
        <f t="shared" si="53"/>
        <v>7213500.240497482</v>
      </c>
      <c r="C491" s="47">
        <f t="shared" si="49"/>
        <v>593.19017141600045</v>
      </c>
      <c r="D491" s="48">
        <f t="shared" si="54"/>
        <v>4934.0000136335275</v>
      </c>
      <c r="E491" s="49">
        <f t="shared" si="50"/>
        <v>119.02286213621078</v>
      </c>
      <c r="F491" s="47">
        <f t="shared" si="55"/>
        <v>2781565.7594888667</v>
      </c>
      <c r="G491" s="49">
        <f t="shared" si="51"/>
        <v>259892.61615918018</v>
      </c>
    </row>
    <row r="492" spans="1:7" x14ac:dyDescent="0.3">
      <c r="A492" s="46">
        <f t="shared" si="52"/>
        <v>490</v>
      </c>
      <c r="B492" s="47">
        <f t="shared" si="53"/>
        <v>7472799.6664852463</v>
      </c>
      <c r="C492" s="47">
        <f t="shared" si="49"/>
        <v>673.56918278271723</v>
      </c>
      <c r="D492" s="48">
        <f t="shared" si="54"/>
        <v>5408.1673229133166</v>
      </c>
      <c r="E492" s="49">
        <f t="shared" si="50"/>
        <v>131.22479473651558</v>
      </c>
      <c r="F492" s="47">
        <f t="shared" si="55"/>
        <v>2521792.1661918228</v>
      </c>
      <c r="G492" s="49">
        <f t="shared" si="51"/>
        <v>245406.25534171265</v>
      </c>
    </row>
    <row r="493" spans="1:7" x14ac:dyDescent="0.3">
      <c r="A493" s="46">
        <f t="shared" si="52"/>
        <v>491</v>
      </c>
      <c r="B493" s="47">
        <f t="shared" si="53"/>
        <v>7717532.3526441762</v>
      </c>
      <c r="C493" s="47">
        <f t="shared" si="49"/>
        <v>765.38777740196872</v>
      </c>
      <c r="D493" s="48">
        <f t="shared" si="54"/>
        <v>5950.5117109595176</v>
      </c>
      <c r="E493" s="49">
        <f t="shared" si="50"/>
        <v>145.1903395398007</v>
      </c>
      <c r="F493" s="47">
        <f t="shared" si="55"/>
        <v>2276517.1356448466</v>
      </c>
      <c r="G493" s="49">
        <f t="shared" si="51"/>
        <v>229817.38531751532</v>
      </c>
    </row>
    <row r="494" spans="1:7" x14ac:dyDescent="0.3">
      <c r="A494" s="46">
        <f t="shared" si="52"/>
        <v>492</v>
      </c>
      <c r="B494" s="47">
        <f t="shared" si="53"/>
        <v>7946584.3501842897</v>
      </c>
      <c r="C494" s="47">
        <f t="shared" si="49"/>
        <v>870.24490819398579</v>
      </c>
      <c r="D494" s="48">
        <f t="shared" si="54"/>
        <v>6570.7091488216856</v>
      </c>
      <c r="E494" s="49">
        <f t="shared" si="50"/>
        <v>161.17631485077786</v>
      </c>
      <c r="F494" s="47">
        <f t="shared" si="55"/>
        <v>2046844.9406668709</v>
      </c>
      <c r="G494" s="49">
        <f t="shared" si="51"/>
        <v>213547.03617938681</v>
      </c>
    </row>
    <row r="495" spans="1:7" x14ac:dyDescent="0.3">
      <c r="A495" s="46">
        <f t="shared" si="52"/>
        <v>493</v>
      </c>
      <c r="B495" s="47">
        <f t="shared" si="53"/>
        <v>8159261.1414554827</v>
      </c>
      <c r="C495" s="47">
        <f t="shared" si="49"/>
        <v>989.96012750130899</v>
      </c>
      <c r="D495" s="48">
        <f t="shared" si="54"/>
        <v>7279.7777421648934</v>
      </c>
      <c r="E495" s="49">
        <f t="shared" si="50"/>
        <v>179.4764971358853</v>
      </c>
      <c r="F495" s="47">
        <f t="shared" si="55"/>
        <v>1833459.0808023349</v>
      </c>
      <c r="G495" s="49">
        <f t="shared" si="51"/>
        <v>196988.74284315226</v>
      </c>
    </row>
    <row r="496" spans="1:7" x14ac:dyDescent="0.3">
      <c r="A496" s="46">
        <f t="shared" si="52"/>
        <v>494</v>
      </c>
      <c r="B496" s="47">
        <f t="shared" si="53"/>
        <v>8355259.924171133</v>
      </c>
      <c r="C496" s="47">
        <f t="shared" si="49"/>
        <v>1126.6039436995384</v>
      </c>
      <c r="D496" s="48">
        <f t="shared" si="54"/>
        <v>8090.2613725303172</v>
      </c>
      <c r="E496" s="49">
        <f t="shared" si="50"/>
        <v>200.42666368427948</v>
      </c>
      <c r="F496" s="47">
        <f t="shared" si="55"/>
        <v>1636649.8144563185</v>
      </c>
      <c r="G496" s="49">
        <f t="shared" si="51"/>
        <v>180492.69002407967</v>
      </c>
    </row>
    <row r="497" spans="1:7" x14ac:dyDescent="0.3">
      <c r="A497" s="46">
        <f t="shared" si="52"/>
        <v>495</v>
      </c>
      <c r="B497" s="47">
        <f t="shared" si="53"/>
        <v>8534626.0102515128</v>
      </c>
      <c r="C497" s="47">
        <f t="shared" si="49"/>
        <v>1282.5321973975429</v>
      </c>
      <c r="D497" s="48">
        <f t="shared" si="54"/>
        <v>9016.4386525455757</v>
      </c>
      <c r="E497" s="49">
        <f t="shared" si="50"/>
        <v>224.41027019063267</v>
      </c>
      <c r="F497" s="47">
        <f t="shared" si="55"/>
        <v>1456357.5510959229</v>
      </c>
      <c r="G497" s="49">
        <f t="shared" si="51"/>
        <v>164355.63909245128</v>
      </c>
    </row>
    <row r="498" spans="1:7" x14ac:dyDescent="0.3">
      <c r="A498" s="46">
        <f t="shared" si="52"/>
        <v>496</v>
      </c>
      <c r="B498" s="47">
        <f t="shared" si="53"/>
        <v>8697699.1171465665</v>
      </c>
      <c r="C498" s="47">
        <f t="shared" si="49"/>
        <v>1460.4249443358799</v>
      </c>
      <c r="D498" s="48">
        <f t="shared" si="54"/>
        <v>10074.560579752486</v>
      </c>
      <c r="E498" s="49">
        <f t="shared" si="50"/>
        <v>251.86485278731104</v>
      </c>
      <c r="F498" s="47">
        <f t="shared" si="55"/>
        <v>1292226.3222736623</v>
      </c>
      <c r="G498" s="49">
        <f t="shared" si="51"/>
        <v>148816.37159895597</v>
      </c>
    </row>
    <row r="499" spans="1:7" x14ac:dyDescent="0.3">
      <c r="A499" s="46">
        <f t="shared" si="52"/>
        <v>497</v>
      </c>
      <c r="B499" s="47">
        <f t="shared" si="53"/>
        <v>8845055.0638011862</v>
      </c>
      <c r="C499" s="47">
        <f t="shared" si="49"/>
        <v>1663.3303938195206</v>
      </c>
      <c r="D499" s="48">
        <f t="shared" si="54"/>
        <v>11283.120671301056</v>
      </c>
      <c r="E499" s="49">
        <f t="shared" si="50"/>
        <v>283.28926415953185</v>
      </c>
      <c r="F499" s="47">
        <f t="shared" si="55"/>
        <v>1143661.8155274936</v>
      </c>
      <c r="G499" s="49">
        <f t="shared" si="51"/>
        <v>134055.8222556696</v>
      </c>
    </row>
    <row r="500" spans="1:7" x14ac:dyDescent="0.3">
      <c r="A500" s="46">
        <f t="shared" si="52"/>
        <v>498</v>
      </c>
      <c r="B500" s="47">
        <f t="shared" si="53"/>
        <v>8977447.5556630362</v>
      </c>
      <c r="C500" s="47">
        <f t="shared" si="49"/>
        <v>1894.7145159500542</v>
      </c>
      <c r="D500" s="48">
        <f t="shared" si="54"/>
        <v>12663.161800961045</v>
      </c>
      <c r="E500" s="49">
        <f t="shared" si="50"/>
        <v>319.25187655159152</v>
      </c>
      <c r="F500" s="47">
        <f t="shared" si="55"/>
        <v>1009889.2825359835</v>
      </c>
      <c r="G500" s="49">
        <f t="shared" si="51"/>
        <v>120200.77079990256</v>
      </c>
    </row>
    <row r="501" spans="1:7" x14ac:dyDescent="0.3">
      <c r="A501" s="46">
        <f t="shared" si="52"/>
        <v>499</v>
      </c>
      <c r="B501" s="47">
        <f t="shared" si="53"/>
        <v>9095753.6119469889</v>
      </c>
      <c r="C501" s="47">
        <f t="shared" si="49"/>
        <v>2158.5169947092777</v>
      </c>
      <c r="D501" s="48">
        <f t="shared" si="54"/>
        <v>14238.624440359508</v>
      </c>
      <c r="E501" s="49">
        <f t="shared" si="50"/>
        <v>360.39990951062595</v>
      </c>
      <c r="F501" s="47">
        <f t="shared" si="55"/>
        <v>890007.76361263241</v>
      </c>
      <c r="G501" s="49">
        <f t="shared" si="51"/>
        <v>107329.89265936211</v>
      </c>
    </row>
    <row r="502" spans="1:7" x14ac:dyDescent="0.3">
      <c r="A502" s="46">
        <f t="shared" si="52"/>
        <v>500</v>
      </c>
      <c r="B502" s="47">
        <f t="shared" si="53"/>
        <v>9200924.9876116421</v>
      </c>
      <c r="C502" s="47">
        <f t="shared" si="49"/>
        <v>2459.2142637062884</v>
      </c>
      <c r="D502" s="48">
        <f t="shared" si="54"/>
        <v>16036.74152555816</v>
      </c>
      <c r="E502" s="49">
        <f t="shared" si="50"/>
        <v>407.47006555389856</v>
      </c>
      <c r="F502" s="47">
        <f t="shared" si="55"/>
        <v>783038.27086278098</v>
      </c>
      <c r="G502" s="49">
        <f t="shared" si="51"/>
        <v>95481.072039655119</v>
      </c>
    </row>
    <row r="503" spans="1:7" x14ac:dyDescent="0.3">
      <c r="A503" s="46">
        <f t="shared" si="52"/>
        <v>501</v>
      </c>
      <c r="B503" s="47">
        <f t="shared" si="53"/>
        <v>9293946.845387591</v>
      </c>
      <c r="C503" s="47">
        <f t="shared" si="49"/>
        <v>2801.8904138286352</v>
      </c>
      <c r="D503" s="48">
        <f t="shared" si="54"/>
        <v>18088.48572371055</v>
      </c>
      <c r="E503" s="49">
        <f t="shared" si="50"/>
        <v>461.30068107123805</v>
      </c>
      <c r="F503" s="47">
        <f t="shared" si="55"/>
        <v>687964.66888867971</v>
      </c>
      <c r="G503" s="49">
        <f t="shared" si="51"/>
        <v>84659.086349784935</v>
      </c>
    </row>
    <row r="504" spans="1:7" x14ac:dyDescent="0.3">
      <c r="A504" s="46">
        <f t="shared" si="52"/>
        <v>502</v>
      </c>
      <c r="B504" s="47">
        <f t="shared" si="53"/>
        <v>9375804.0413235482</v>
      </c>
      <c r="C504" s="47">
        <f t="shared" si="49"/>
        <v>3192.3168037542646</v>
      </c>
      <c r="D504" s="48">
        <f t="shared" si="54"/>
        <v>20429.075456467945</v>
      </c>
      <c r="E504" s="49">
        <f t="shared" si="50"/>
        <v>522.84562172467861</v>
      </c>
      <c r="F504" s="47">
        <f t="shared" si="55"/>
        <v>603766.88321996597</v>
      </c>
      <c r="G504" s="49">
        <f t="shared" si="51"/>
        <v>74843.01357154295</v>
      </c>
    </row>
    <row r="505" spans="1:7" x14ac:dyDescent="0.3">
      <c r="A505" s="46">
        <f t="shared" si="52"/>
        <v>503</v>
      </c>
      <c r="B505" s="47">
        <f t="shared" si="53"/>
        <v>9447454.7380913384</v>
      </c>
      <c r="C505" s="47">
        <f t="shared" si="49"/>
        <v>3637.04123138162</v>
      </c>
      <c r="D505" s="48">
        <f t="shared" si="54"/>
        <v>23098.54663849753</v>
      </c>
      <c r="E505" s="49">
        <f t="shared" si="50"/>
        <v>593.19017141600045</v>
      </c>
      <c r="F505" s="47">
        <f t="shared" si="55"/>
        <v>529446.71527014778</v>
      </c>
      <c r="G505" s="49">
        <f t="shared" si="51"/>
        <v>65992.947218198096</v>
      </c>
    </row>
    <row r="506" spans="1:7" x14ac:dyDescent="0.3">
      <c r="A506" s="46">
        <f t="shared" si="52"/>
        <v>504</v>
      </c>
      <c r="B506" s="47">
        <f t="shared" si="53"/>
        <v>9509810.644078156</v>
      </c>
      <c r="C506" s="47">
        <f t="shared" si="49"/>
        <v>4143.4875315761519</v>
      </c>
      <c r="D506" s="48">
        <f t="shared" si="54"/>
        <v>26142.397698463148</v>
      </c>
      <c r="E506" s="49">
        <f t="shared" si="50"/>
        <v>673.56918278271723</v>
      </c>
      <c r="F506" s="47">
        <f t="shared" si="55"/>
        <v>464046.95822336571</v>
      </c>
      <c r="G506" s="49">
        <f t="shared" si="51"/>
        <v>58055.799208964818</v>
      </c>
    </row>
    <row r="507" spans="1:7" x14ac:dyDescent="0.3">
      <c r="A507" s="46">
        <f t="shared" si="52"/>
        <v>505</v>
      </c>
      <c r="B507" s="47">
        <f t="shared" si="53"/>
        <v>9563722.9557555448</v>
      </c>
      <c r="C507" s="47">
        <f t="shared" si="49"/>
        <v>4720.0664459039344</v>
      </c>
      <c r="D507" s="48">
        <f t="shared" si="54"/>
        <v>29612.316047256583</v>
      </c>
      <c r="E507" s="49">
        <f t="shared" si="50"/>
        <v>765.38777740196872</v>
      </c>
      <c r="F507" s="47">
        <f t="shared" si="55"/>
        <v>406664.72819718363</v>
      </c>
      <c r="G507" s="49">
        <f t="shared" si="51"/>
        <v>50970.118239820731</v>
      </c>
    </row>
    <row r="508" spans="1:7" x14ac:dyDescent="0.3">
      <c r="A508" s="46">
        <f t="shared" si="52"/>
        <v>506</v>
      </c>
      <c r="B508" s="47">
        <f t="shared" si="53"/>
        <v>9609973.007549461</v>
      </c>
      <c r="C508" s="47">
        <f t="shared" si="49"/>
        <v>5376.2985527165838</v>
      </c>
      <c r="D508" s="48">
        <f t="shared" si="54"/>
        <v>33566.994715758548</v>
      </c>
      <c r="E508" s="49">
        <f t="shared" si="50"/>
        <v>870.24490819398579</v>
      </c>
      <c r="F508" s="47">
        <f t="shared" si="55"/>
        <v>356459.99773476482</v>
      </c>
      <c r="G508" s="49">
        <f t="shared" si="51"/>
        <v>44669.950744379348</v>
      </c>
    </row>
    <row r="509" spans="1:7" x14ac:dyDescent="0.3">
      <c r="A509" s="46">
        <f t="shared" si="52"/>
        <v>507</v>
      </c>
      <c r="B509" s="47">
        <f t="shared" si="53"/>
        <v>9649266.6597411241</v>
      </c>
      <c r="C509" s="47">
        <f t="shared" si="49"/>
        <v>6122.9499362928718</v>
      </c>
      <c r="D509" s="48">
        <f t="shared" si="54"/>
        <v>38073.048360281144</v>
      </c>
      <c r="E509" s="49">
        <f t="shared" si="50"/>
        <v>989.96012750130899</v>
      </c>
      <c r="F509" s="47">
        <f t="shared" si="55"/>
        <v>312660.29189857945</v>
      </c>
      <c r="G509" s="49">
        <f t="shared" si="51"/>
        <v>39087.830683595523</v>
      </c>
    </row>
    <row r="510" spans="1:7" x14ac:dyDescent="0.3">
      <c r="A510" s="46">
        <f t="shared" si="52"/>
        <v>508</v>
      </c>
      <c r="B510" s="47">
        <f t="shared" si="53"/>
        <v>9682231.5404884275</v>
      </c>
      <c r="C510" s="47">
        <f t="shared" si="49"/>
        <v>6972.1810916690429</v>
      </c>
      <c r="D510" s="48">
        <f t="shared" si="54"/>
        <v>43206.038169072701</v>
      </c>
      <c r="E510" s="49">
        <f t="shared" si="50"/>
        <v>1126.6039436995384</v>
      </c>
      <c r="F510" s="47">
        <f t="shared" si="55"/>
        <v>274562.42134248524</v>
      </c>
      <c r="G510" s="49">
        <f t="shared" si="51"/>
        <v>34157.013119509269</v>
      </c>
    </row>
    <row r="511" spans="1:7" x14ac:dyDescent="0.3">
      <c r="A511" s="46">
        <f t="shared" si="52"/>
        <v>509</v>
      </c>
      <c r="B511" s="47">
        <f t="shared" si="53"/>
        <v>9709416.372516267</v>
      </c>
      <c r="C511" s="47">
        <f t="shared" si="49"/>
        <v>7937.7092809609876</v>
      </c>
      <c r="D511" s="48">
        <f t="shared" si="54"/>
        <v>49051.615317042204</v>
      </c>
      <c r="E511" s="49">
        <f t="shared" si="50"/>
        <v>1282.5321973975429</v>
      </c>
      <c r="F511" s="47">
        <f t="shared" si="55"/>
        <v>241532.01216667553</v>
      </c>
      <c r="G511" s="49">
        <f t="shared" si="51"/>
        <v>29813.074557351923</v>
      </c>
    </row>
    <row r="512" spans="1:7" x14ac:dyDescent="0.3">
      <c r="A512" s="46">
        <f t="shared" si="52"/>
        <v>510</v>
      </c>
      <c r="B512" s="47">
        <f t="shared" si="53"/>
        <v>9731291.7377926596</v>
      </c>
      <c r="C512" s="47">
        <f t="shared" si="49"/>
        <v>9034.9841437824089</v>
      </c>
      <c r="D512" s="48">
        <f t="shared" si="54"/>
        <v>55706.792400605649</v>
      </c>
      <c r="E512" s="49">
        <f t="shared" si="50"/>
        <v>1460.4249443358799</v>
      </c>
      <c r="F512" s="47">
        <f t="shared" si="55"/>
        <v>213001.46980672114</v>
      </c>
      <c r="G512" s="49">
        <f t="shared" si="51"/>
        <v>25994.998452884171</v>
      </c>
    </row>
    <row r="513" spans="1:7" x14ac:dyDescent="0.3">
      <c r="A513" s="46">
        <f t="shared" si="52"/>
        <v>511</v>
      </c>
      <c r="B513" s="47">
        <f t="shared" si="53"/>
        <v>9748251.7521017622</v>
      </c>
      <c r="C513" s="47">
        <f t="shared" si="49"/>
        <v>10281.375776842939</v>
      </c>
      <c r="D513" s="48">
        <f t="shared" si="54"/>
        <v>63281.351600052178</v>
      </c>
      <c r="E513" s="49">
        <f t="shared" si="50"/>
        <v>1663.3303938195206</v>
      </c>
      <c r="F513" s="47">
        <f t="shared" si="55"/>
        <v>188466.89629817285</v>
      </c>
      <c r="G513" s="49">
        <f t="shared" si="51"/>
        <v>22645.852994869754</v>
      </c>
    </row>
    <row r="514" spans="1:7" x14ac:dyDescent="0.3">
      <c r="A514" s="46">
        <f t="shared" si="52"/>
        <v>512</v>
      </c>
      <c r="B514" s="47">
        <f t="shared" si="53"/>
        <v>9760616.2293197904</v>
      </c>
      <c r="C514" s="47">
        <f t="shared" ref="C514:C577" si="56">_b*B514*D514/_N*_dt</f>
        <v>11696.373684521899</v>
      </c>
      <c r="D514" s="48">
        <f t="shared" si="54"/>
        <v>71899.396983075596</v>
      </c>
      <c r="E514" s="49">
        <f t="shared" ref="E514:E577" si="57">IF(A514&lt;_T1,0,INDEX($C$2:$C$1003,ROW()-_T1))</f>
        <v>1894.7145159500542</v>
      </c>
      <c r="F514" s="47">
        <f t="shared" si="55"/>
        <v>167484.37369712262</v>
      </c>
      <c r="G514" s="49">
        <f t="shared" ref="G514:G577" si="58">IF(A514&lt;_T2,0,INDEX($E$2:$E$1003,ROW()-_T2))</f>
        <v>19713.154187215714</v>
      </c>
    </row>
    <row r="515" spans="1:7" x14ac:dyDescent="0.3">
      <c r="A515" s="46">
        <f t="shared" ref="A515:A578" si="59">A514+_dt</f>
        <v>513</v>
      </c>
      <c r="B515" s="47">
        <f t="shared" si="53"/>
        <v>9768633.0098224841</v>
      </c>
      <c r="C515" s="47">
        <f t="shared" si="56"/>
        <v>13301.793901005725</v>
      </c>
      <c r="D515" s="48">
        <f t="shared" si="54"/>
        <v>81701.056151647441</v>
      </c>
      <c r="E515" s="49">
        <f t="shared" si="57"/>
        <v>2158.5169947092777</v>
      </c>
      <c r="F515" s="47">
        <f t="shared" si="55"/>
        <v>149665.93402585696</v>
      </c>
      <c r="G515" s="49">
        <f t="shared" si="58"/>
        <v>17148.992689016235</v>
      </c>
    </row>
    <row r="516" spans="1:7" x14ac:dyDescent="0.3">
      <c r="A516" s="46">
        <f t="shared" si="59"/>
        <v>514</v>
      </c>
      <c r="B516" s="47">
        <f t="shared" ref="B516:B579" si="60">B515-C515+G515</f>
        <v>9772480.2086104937</v>
      </c>
      <c r="C516" s="47">
        <f t="shared" si="56"/>
        <v>15121.990121506626</v>
      </c>
      <c r="D516" s="48">
        <f t="shared" ref="D516:D579" si="61">D515-E515+C515</f>
        <v>92844.333057943892</v>
      </c>
      <c r="E516" s="49">
        <f t="shared" si="57"/>
        <v>2459.2142637062884</v>
      </c>
      <c r="F516" s="47">
        <f t="shared" ref="F516:F579" si="62">F515+E515-G515</f>
        <v>134675.45833154998</v>
      </c>
      <c r="G516" s="49">
        <f t="shared" si="58"/>
        <v>14909.989051519757</v>
      </c>
    </row>
    <row r="517" spans="1:7" x14ac:dyDescent="0.3">
      <c r="A517" s="46">
        <f t="shared" si="59"/>
        <v>515</v>
      </c>
      <c r="B517" s="47">
        <f t="shared" si="60"/>
        <v>9772268.2075405065</v>
      </c>
      <c r="C517" s="47">
        <f t="shared" si="56"/>
        <v>17184.062768780677</v>
      </c>
      <c r="D517" s="48">
        <f t="shared" si="61"/>
        <v>105507.10891574422</v>
      </c>
      <c r="E517" s="49">
        <f t="shared" si="57"/>
        <v>2801.8904138286352</v>
      </c>
      <c r="F517" s="47">
        <f t="shared" si="62"/>
        <v>122224.68354373651</v>
      </c>
      <c r="G517" s="49">
        <f t="shared" si="58"/>
        <v>12957.1294816679</v>
      </c>
    </row>
    <row r="518" spans="1:7" x14ac:dyDescent="0.3">
      <c r="A518" s="46">
        <f t="shared" si="59"/>
        <v>516</v>
      </c>
      <c r="B518" s="47">
        <f t="shared" si="60"/>
        <v>9768041.2742533926</v>
      </c>
      <c r="C518" s="47">
        <f t="shared" si="56"/>
        <v>19518.057463212252</v>
      </c>
      <c r="D518" s="48">
        <f t="shared" si="61"/>
        <v>119889.28127069626</v>
      </c>
      <c r="E518" s="49">
        <f t="shared" si="57"/>
        <v>3192.3168037542646</v>
      </c>
      <c r="F518" s="47">
        <f t="shared" si="62"/>
        <v>112069.44447589724</v>
      </c>
      <c r="G518" s="49">
        <f t="shared" si="58"/>
        <v>11255.523264399386</v>
      </c>
    </row>
    <row r="519" spans="1:7" x14ac:dyDescent="0.3">
      <c r="A519" s="46">
        <f t="shared" si="59"/>
        <v>517</v>
      </c>
      <c r="B519" s="47">
        <f t="shared" si="60"/>
        <v>9759778.7400545795</v>
      </c>
      <c r="C519" s="47">
        <f t="shared" si="56"/>
        <v>22157.141251833127</v>
      </c>
      <c r="D519" s="48">
        <f t="shared" si="61"/>
        <v>136215.02193015424</v>
      </c>
      <c r="E519" s="49">
        <f t="shared" si="57"/>
        <v>3637.04123138162</v>
      </c>
      <c r="F519" s="47">
        <f t="shared" si="62"/>
        <v>104006.23801525212</v>
      </c>
      <c r="G519" s="49">
        <f t="shared" si="58"/>
        <v>9774.1135189874367</v>
      </c>
    </row>
    <row r="520" spans="1:7" x14ac:dyDescent="0.3">
      <c r="A520" s="46">
        <f t="shared" si="59"/>
        <v>518</v>
      </c>
      <c r="B520" s="47">
        <f t="shared" si="60"/>
        <v>9747395.7123217341</v>
      </c>
      <c r="C520" s="47">
        <f t="shared" si="56"/>
        <v>25137.741070781918</v>
      </c>
      <c r="D520" s="48">
        <f t="shared" si="61"/>
        <v>154735.12195060574</v>
      </c>
      <c r="E520" s="49">
        <f t="shared" si="57"/>
        <v>4143.4875315761519</v>
      </c>
      <c r="F520" s="47">
        <f t="shared" si="62"/>
        <v>97869.165727646308</v>
      </c>
      <c r="G520" s="49">
        <f t="shared" si="58"/>
        <v>8485.3650006789849</v>
      </c>
    </row>
    <row r="521" spans="1:7" x14ac:dyDescent="0.3">
      <c r="A521" s="46">
        <f t="shared" si="59"/>
        <v>519</v>
      </c>
      <c r="B521" s="47">
        <f t="shared" si="60"/>
        <v>9730743.3362516295</v>
      </c>
      <c r="C521" s="47">
        <f t="shared" si="56"/>
        <v>28499.624158852392</v>
      </c>
      <c r="D521" s="48">
        <f t="shared" si="61"/>
        <v>175729.3754898115</v>
      </c>
      <c r="E521" s="49">
        <f t="shared" si="57"/>
        <v>4720.0664459039344</v>
      </c>
      <c r="F521" s="47">
        <f t="shared" si="62"/>
        <v>93527.288258543471</v>
      </c>
      <c r="G521" s="49">
        <f t="shared" si="58"/>
        <v>7364.9461040841106</v>
      </c>
    </row>
    <row r="522" spans="1:7" x14ac:dyDescent="0.3">
      <c r="A522" s="46">
        <f t="shared" si="59"/>
        <v>520</v>
      </c>
      <c r="B522" s="47">
        <f t="shared" si="60"/>
        <v>9709608.6581968609</v>
      </c>
      <c r="C522" s="47">
        <f t="shared" si="56"/>
        <v>32285.894420218952</v>
      </c>
      <c r="D522" s="48">
        <f t="shared" si="61"/>
        <v>199508.93320275994</v>
      </c>
      <c r="E522" s="49">
        <f t="shared" si="57"/>
        <v>5376.2985527165838</v>
      </c>
      <c r="F522" s="47">
        <f t="shared" si="62"/>
        <v>90882.408600363298</v>
      </c>
      <c r="G522" s="49">
        <f t="shared" si="58"/>
        <v>6391.4169702345362</v>
      </c>
    </row>
    <row r="523" spans="1:7" x14ac:dyDescent="0.3">
      <c r="A523" s="46">
        <f t="shared" si="59"/>
        <v>521</v>
      </c>
      <c r="B523" s="47">
        <f t="shared" si="60"/>
        <v>9683714.1807468757</v>
      </c>
      <c r="C523" s="47">
        <f t="shared" si="56"/>
        <v>36542.872012359127</v>
      </c>
      <c r="D523" s="48">
        <f t="shared" si="61"/>
        <v>226418.5290702623</v>
      </c>
      <c r="E523" s="49">
        <f t="shared" si="57"/>
        <v>6122.9499362928718</v>
      </c>
      <c r="F523" s="47">
        <f t="shared" si="62"/>
        <v>89867.290182845347</v>
      </c>
      <c r="G523" s="49">
        <f t="shared" si="58"/>
        <v>5545.9315123117503</v>
      </c>
    </row>
    <row r="524" spans="1:7" x14ac:dyDescent="0.3">
      <c r="A524" s="46">
        <f t="shared" si="59"/>
        <v>522</v>
      </c>
      <c r="B524" s="47">
        <f t="shared" si="60"/>
        <v>9652717.2402468268</v>
      </c>
      <c r="C524" s="47">
        <f t="shared" si="56"/>
        <v>41319.815755640964</v>
      </c>
      <c r="D524" s="48">
        <f t="shared" si="61"/>
        <v>256838.45114632856</v>
      </c>
      <c r="E524" s="49">
        <f t="shared" si="57"/>
        <v>6972.1810916690429</v>
      </c>
      <c r="F524" s="47">
        <f t="shared" si="62"/>
        <v>90444.308606826467</v>
      </c>
      <c r="G524" s="49">
        <f t="shared" si="58"/>
        <v>4811.9581017515438</v>
      </c>
    </row>
    <row r="525" spans="1:7" x14ac:dyDescent="0.3">
      <c r="A525" s="46">
        <f t="shared" si="59"/>
        <v>523</v>
      </c>
      <c r="B525" s="47">
        <f t="shared" si="60"/>
        <v>9616209.382592937</v>
      </c>
      <c r="C525" s="47">
        <f t="shared" si="56"/>
        <v>46668.439507492061</v>
      </c>
      <c r="D525" s="48">
        <f t="shared" si="61"/>
        <v>291186.08581030049</v>
      </c>
      <c r="E525" s="49">
        <f t="shared" si="57"/>
        <v>7937.7092809609876</v>
      </c>
      <c r="F525" s="47">
        <f t="shared" si="62"/>
        <v>92604.531596743967</v>
      </c>
      <c r="G525" s="49">
        <f t="shared" si="58"/>
        <v>4175.0214288526577</v>
      </c>
    </row>
    <row r="526" spans="1:7" x14ac:dyDescent="0.3">
      <c r="A526" s="46">
        <f t="shared" si="59"/>
        <v>524</v>
      </c>
      <c r="B526" s="47">
        <f t="shared" si="60"/>
        <v>9573715.9645142984</v>
      </c>
      <c r="C526" s="47">
        <f t="shared" si="56"/>
        <v>52642.164810892355</v>
      </c>
      <c r="D526" s="48">
        <f t="shared" si="61"/>
        <v>329916.81603683159</v>
      </c>
      <c r="E526" s="49">
        <f t="shared" si="57"/>
        <v>9034.9841437824089</v>
      </c>
      <c r="F526" s="47">
        <f t="shared" si="62"/>
        <v>96367.219448852295</v>
      </c>
      <c r="G526" s="49">
        <f t="shared" si="58"/>
        <v>3622.4664997653563</v>
      </c>
    </row>
    <row r="527" spans="1:7" x14ac:dyDescent="0.3">
      <c r="A527" s="46">
        <f t="shared" si="59"/>
        <v>525</v>
      </c>
      <c r="B527" s="47">
        <f t="shared" si="60"/>
        <v>9524696.2662031706</v>
      </c>
      <c r="C527" s="47">
        <f t="shared" si="56"/>
        <v>59295.043612388625</v>
      </c>
      <c r="D527" s="48">
        <f t="shared" si="61"/>
        <v>373523.99670394155</v>
      </c>
      <c r="E527" s="49">
        <f t="shared" si="57"/>
        <v>10281.375776842939</v>
      </c>
      <c r="F527" s="47">
        <f t="shared" si="62"/>
        <v>101779.73709286934</v>
      </c>
      <c r="G527" s="49">
        <f t="shared" si="58"/>
        <v>3143.2446944173926</v>
      </c>
    </row>
    <row r="528" spans="1:7" x14ac:dyDescent="0.3">
      <c r="A528" s="46">
        <f t="shared" si="59"/>
        <v>526</v>
      </c>
      <c r="B528" s="47">
        <f t="shared" si="60"/>
        <v>9468544.4672851991</v>
      </c>
      <c r="C528" s="47">
        <f t="shared" si="56"/>
        <v>66680.277763249513</v>
      </c>
      <c r="D528" s="48">
        <f t="shared" si="61"/>
        <v>422537.66453948722</v>
      </c>
      <c r="E528" s="49">
        <f t="shared" si="57"/>
        <v>11696.373684521899</v>
      </c>
      <c r="F528" s="47">
        <f t="shared" si="62"/>
        <v>108917.86817529489</v>
      </c>
      <c r="G528" s="49">
        <f t="shared" si="58"/>
        <v>2727.7211474659453</v>
      </c>
    </row>
    <row r="529" spans="1:7" x14ac:dyDescent="0.3">
      <c r="A529" s="46">
        <f t="shared" si="59"/>
        <v>527</v>
      </c>
      <c r="B529" s="47">
        <f t="shared" si="60"/>
        <v>9404591.9106694162</v>
      </c>
      <c r="C529" s="47">
        <f t="shared" si="56"/>
        <v>74848.258023283895</v>
      </c>
      <c r="D529" s="48">
        <f t="shared" si="61"/>
        <v>477521.56861821486</v>
      </c>
      <c r="E529" s="49">
        <f t="shared" si="57"/>
        <v>13301.793901005725</v>
      </c>
      <c r="F529" s="47">
        <f t="shared" si="62"/>
        <v>117886.52071235084</v>
      </c>
      <c r="G529" s="49">
        <f t="shared" si="58"/>
        <v>2367.5023130810087</v>
      </c>
    </row>
    <row r="530" spans="1:7" x14ac:dyDescent="0.3">
      <c r="A530" s="46">
        <f t="shared" si="59"/>
        <v>528</v>
      </c>
      <c r="B530" s="47">
        <f t="shared" si="60"/>
        <v>9332111.154959213</v>
      </c>
      <c r="C530" s="47">
        <f t="shared" si="56"/>
        <v>83844.046693657889</v>
      </c>
      <c r="D530" s="48">
        <f t="shared" si="61"/>
        <v>539068.03274049307</v>
      </c>
      <c r="E530" s="49">
        <f t="shared" si="57"/>
        <v>15121.990121506626</v>
      </c>
      <c r="F530" s="47">
        <f t="shared" si="62"/>
        <v>128820.81230027556</v>
      </c>
      <c r="G530" s="49">
        <f t="shared" si="58"/>
        <v>2055.2823484464188</v>
      </c>
    </row>
    <row r="531" spans="1:7" x14ac:dyDescent="0.3">
      <c r="A531" s="46">
        <f t="shared" si="59"/>
        <v>529</v>
      </c>
      <c r="B531" s="47">
        <f t="shared" si="60"/>
        <v>9250322.3906140011</v>
      </c>
      <c r="C531" s="47">
        <f t="shared" si="56"/>
        <v>93704.237866033945</v>
      </c>
      <c r="D531" s="48">
        <f t="shared" si="61"/>
        <v>607790.08931264433</v>
      </c>
      <c r="E531" s="49">
        <f t="shared" si="57"/>
        <v>17184.062768780677</v>
      </c>
      <c r="F531" s="47">
        <f t="shared" si="62"/>
        <v>141887.52007333576</v>
      </c>
      <c r="G531" s="49">
        <f t="shared" si="58"/>
        <v>1784.7068398704621</v>
      </c>
    </row>
    <row r="532" spans="1:7" x14ac:dyDescent="0.3">
      <c r="A532" s="46">
        <f t="shared" si="59"/>
        <v>530</v>
      </c>
      <c r="B532" s="47">
        <f t="shared" si="60"/>
        <v>9158402.859587837</v>
      </c>
      <c r="C532" s="47">
        <f t="shared" si="56"/>
        <v>104453.15137361524</v>
      </c>
      <c r="D532" s="48">
        <f t="shared" si="61"/>
        <v>684310.26440989762</v>
      </c>
      <c r="E532" s="49">
        <f t="shared" si="57"/>
        <v>19518.057463212252</v>
      </c>
      <c r="F532" s="47">
        <f t="shared" si="62"/>
        <v>157286.87600224599</v>
      </c>
      <c r="G532" s="49">
        <f t="shared" si="58"/>
        <v>1550.2523594294917</v>
      </c>
    </row>
    <row r="533" spans="1:7" x14ac:dyDescent="0.3">
      <c r="A533" s="46">
        <f t="shared" si="59"/>
        <v>531</v>
      </c>
      <c r="B533" s="47">
        <f t="shared" si="60"/>
        <v>9055499.9605736509</v>
      </c>
      <c r="C533" s="47">
        <f t="shared" si="56"/>
        <v>116098.35519901577</v>
      </c>
      <c r="D533" s="48">
        <f t="shared" si="61"/>
        <v>769245.35832030058</v>
      </c>
      <c r="E533" s="49">
        <f t="shared" si="57"/>
        <v>22157.141251833127</v>
      </c>
      <c r="F533" s="47">
        <f t="shared" si="62"/>
        <v>175254.68110602876</v>
      </c>
      <c r="G533" s="49">
        <f t="shared" si="58"/>
        <v>1347.1203540978715</v>
      </c>
    </row>
    <row r="534" spans="1:7" x14ac:dyDescent="0.3">
      <c r="A534" s="46">
        <f t="shared" si="59"/>
        <v>532</v>
      </c>
      <c r="B534" s="47">
        <f t="shared" si="60"/>
        <v>8940748.7257287316</v>
      </c>
      <c r="C534" s="47">
        <f t="shared" si="56"/>
        <v>128625.57076777754</v>
      </c>
      <c r="D534" s="48">
        <f t="shared" si="61"/>
        <v>863186.57226748322</v>
      </c>
      <c r="E534" s="49">
        <f t="shared" si="57"/>
        <v>25137.741070781918</v>
      </c>
      <c r="F534" s="47">
        <f t="shared" si="62"/>
        <v>196064.70200376402</v>
      </c>
      <c r="G534" s="49">
        <f t="shared" si="58"/>
        <v>1171.1439179232816</v>
      </c>
    </row>
    <row r="535" spans="1:7" x14ac:dyDescent="0.3">
      <c r="A535" s="46">
        <f t="shared" si="59"/>
        <v>533</v>
      </c>
      <c r="B535" s="47">
        <f t="shared" si="60"/>
        <v>8813294.2988788784</v>
      </c>
      <c r="C535" s="47">
        <f t="shared" si="56"/>
        <v>141993.09992842819</v>
      </c>
      <c r="D535" s="48">
        <f t="shared" si="61"/>
        <v>966674.40196447878</v>
      </c>
      <c r="E535" s="49">
        <f t="shared" si="57"/>
        <v>28499.624158852392</v>
      </c>
      <c r="F535" s="47">
        <f t="shared" si="62"/>
        <v>220031.29915662267</v>
      </c>
      <c r="G535" s="49">
        <f t="shared" si="58"/>
        <v>1018.7060710236908</v>
      </c>
    </row>
    <row r="536" spans="1:7" x14ac:dyDescent="0.3">
      <c r="A536" s="46">
        <f t="shared" si="59"/>
        <v>534</v>
      </c>
      <c r="B536" s="47">
        <f t="shared" si="60"/>
        <v>8672319.9050214738</v>
      </c>
      <c r="C536" s="47">
        <f t="shared" si="56"/>
        <v>156126.02311396404</v>
      </c>
      <c r="D536" s="48">
        <f t="shared" si="61"/>
        <v>1080167.8777340546</v>
      </c>
      <c r="E536" s="49">
        <f t="shared" si="57"/>
        <v>32285.894420218952</v>
      </c>
      <c r="F536" s="47">
        <f t="shared" si="62"/>
        <v>247512.21724445137</v>
      </c>
      <c r="G536" s="49">
        <f t="shared" si="58"/>
        <v>886.66825972545337</v>
      </c>
    </row>
    <row r="537" spans="1:7" x14ac:dyDescent="0.3">
      <c r="A537" s="46">
        <f t="shared" si="59"/>
        <v>535</v>
      </c>
      <c r="B537" s="47">
        <f t="shared" si="60"/>
        <v>8517080.5501672346</v>
      </c>
      <c r="C537" s="47">
        <f t="shared" si="56"/>
        <v>170910.55289653063</v>
      </c>
      <c r="D537" s="48">
        <f t="shared" si="61"/>
        <v>1204008.0064277996</v>
      </c>
      <c r="E537" s="49">
        <f t="shared" si="57"/>
        <v>36542.872012359127</v>
      </c>
      <c r="F537" s="47">
        <f t="shared" si="62"/>
        <v>278911.4434049449</v>
      </c>
      <c r="G537" s="49">
        <f t="shared" si="58"/>
        <v>772.30789390520124</v>
      </c>
    </row>
    <row r="538" spans="1:7" x14ac:dyDescent="0.3">
      <c r="A538" s="46">
        <f t="shared" si="59"/>
        <v>536</v>
      </c>
      <c r="B538" s="47">
        <f t="shared" si="60"/>
        <v>8346942.3051646091</v>
      </c>
      <c r="C538" s="47">
        <f t="shared" si="56"/>
        <v>186189.07741046752</v>
      </c>
      <c r="D538" s="48">
        <f t="shared" si="61"/>
        <v>1338375.6873119711</v>
      </c>
      <c r="E538" s="49">
        <f t="shared" si="57"/>
        <v>41319.815755640964</v>
      </c>
      <c r="F538" s="47">
        <f t="shared" si="62"/>
        <v>314682.00752339885</v>
      </c>
      <c r="G538" s="49">
        <f t="shared" si="58"/>
        <v>673.26384500923177</v>
      </c>
    </row>
    <row r="539" spans="1:7" x14ac:dyDescent="0.3">
      <c r="A539" s="46">
        <f t="shared" si="59"/>
        <v>537</v>
      </c>
      <c r="B539" s="47">
        <f t="shared" si="60"/>
        <v>8161426.49159915</v>
      </c>
      <c r="C539" s="47">
        <f t="shared" si="56"/>
        <v>201756.57700047086</v>
      </c>
      <c r="D539" s="48">
        <f t="shared" si="61"/>
        <v>1483244.9489667977</v>
      </c>
      <c r="E539" s="49">
        <f t="shared" si="57"/>
        <v>46668.439507492061</v>
      </c>
      <c r="F539" s="47">
        <f t="shared" si="62"/>
        <v>355328.55943403061</v>
      </c>
      <c r="G539" s="49">
        <f t="shared" si="58"/>
        <v>587.48893889163173</v>
      </c>
    </row>
    <row r="540" spans="1:7" x14ac:dyDescent="0.3">
      <c r="A540" s="46">
        <f t="shared" si="59"/>
        <v>538</v>
      </c>
      <c r="B540" s="47">
        <f t="shared" si="60"/>
        <v>7960257.4035375705</v>
      </c>
      <c r="C540" s="47">
        <f t="shared" si="56"/>
        <v>217359.21801586653</v>
      </c>
      <c r="D540" s="48">
        <f t="shared" si="61"/>
        <v>1638333.0864597764</v>
      </c>
      <c r="E540" s="49">
        <f t="shared" si="57"/>
        <v>52642.164810892355</v>
      </c>
      <c r="F540" s="47">
        <f t="shared" si="62"/>
        <v>401409.51000263105</v>
      </c>
      <c r="G540" s="49">
        <f t="shared" si="58"/>
        <v>513.20856932958225</v>
      </c>
    </row>
    <row r="541" spans="1:7" x14ac:dyDescent="0.3">
      <c r="A541" s="46">
        <f t="shared" si="59"/>
        <v>539</v>
      </c>
      <c r="B541" s="47">
        <f t="shared" si="60"/>
        <v>7743411.3940910334</v>
      </c>
      <c r="C541" s="47">
        <f t="shared" si="56"/>
        <v>232695.9832599576</v>
      </c>
      <c r="D541" s="48">
        <f t="shared" si="61"/>
        <v>1803050.1396647505</v>
      </c>
      <c r="E541" s="49">
        <f t="shared" si="57"/>
        <v>59295.043612388625</v>
      </c>
      <c r="F541" s="47">
        <f t="shared" si="62"/>
        <v>453538.46624419384</v>
      </c>
      <c r="G541" s="49">
        <f t="shared" si="58"/>
        <v>448.88468376072257</v>
      </c>
    </row>
    <row r="542" spans="1:7" x14ac:dyDescent="0.3">
      <c r="A542" s="46">
        <f t="shared" si="59"/>
        <v>540</v>
      </c>
      <c r="B542" s="47">
        <f t="shared" si="60"/>
        <v>7511164.2955148369</v>
      </c>
      <c r="C542" s="47">
        <f t="shared" si="56"/>
        <v>247424.14631270757</v>
      </c>
      <c r="D542" s="48">
        <f t="shared" si="61"/>
        <v>1976451.0793123194</v>
      </c>
      <c r="E542" s="49">
        <f t="shared" si="57"/>
        <v>66680.277763249513</v>
      </c>
      <c r="F542" s="47">
        <f t="shared" si="62"/>
        <v>512384.62517282175</v>
      </c>
      <c r="G542" s="49">
        <f t="shared" si="58"/>
        <v>393.18445454902223</v>
      </c>
    </row>
    <row r="543" spans="1:7" x14ac:dyDescent="0.3">
      <c r="A543" s="46">
        <f t="shared" si="59"/>
        <v>541</v>
      </c>
      <c r="B543" s="47">
        <f t="shared" si="60"/>
        <v>7264133.333656678</v>
      </c>
      <c r="C543" s="47">
        <f t="shared" si="56"/>
        <v>261169.1954659753</v>
      </c>
      <c r="D543" s="48">
        <f t="shared" si="61"/>
        <v>2157194.9478617776</v>
      </c>
      <c r="E543" s="49">
        <f t="shared" si="57"/>
        <v>74848.258023283895</v>
      </c>
      <c r="F543" s="47">
        <f t="shared" si="62"/>
        <v>578671.71848152229</v>
      </c>
      <c r="G543" s="49">
        <f t="shared" si="58"/>
        <v>344.95304514535223</v>
      </c>
    </row>
    <row r="544" spans="1:7" x14ac:dyDescent="0.3">
      <c r="A544" s="46">
        <f t="shared" si="59"/>
        <v>542</v>
      </c>
      <c r="B544" s="47">
        <f t="shared" si="60"/>
        <v>7003309.0912358481</v>
      </c>
      <c r="C544" s="47">
        <f t="shared" si="56"/>
        <v>273539.43508347357</v>
      </c>
      <c r="D544" s="48">
        <f t="shared" si="61"/>
        <v>2343515.8853044691</v>
      </c>
      <c r="E544" s="49">
        <f t="shared" si="57"/>
        <v>83844.046693657889</v>
      </c>
      <c r="F544" s="47">
        <f t="shared" si="62"/>
        <v>653175.02345966082</v>
      </c>
      <c r="G544" s="49">
        <f t="shared" si="58"/>
        <v>303.18994954617301</v>
      </c>
    </row>
    <row r="545" spans="1:7" x14ac:dyDescent="0.3">
      <c r="A545" s="46">
        <f t="shared" si="59"/>
        <v>543</v>
      </c>
      <c r="B545" s="47">
        <f t="shared" si="60"/>
        <v>6730072.8461019211</v>
      </c>
      <c r="C545" s="47">
        <f t="shared" si="56"/>
        <v>284144.94010881946</v>
      </c>
      <c r="D545" s="48">
        <f t="shared" si="61"/>
        <v>2533211.2736942847</v>
      </c>
      <c r="E545" s="49">
        <f t="shared" si="57"/>
        <v>93704.237866033945</v>
      </c>
      <c r="F545" s="47">
        <f t="shared" si="62"/>
        <v>736715.88020377257</v>
      </c>
      <c r="G545" s="49">
        <f t="shared" si="58"/>
        <v>267.02844719429061</v>
      </c>
    </row>
    <row r="546" spans="1:7" x14ac:dyDescent="0.3">
      <c r="A546" s="46">
        <f t="shared" si="59"/>
        <v>544</v>
      </c>
      <c r="B546" s="47">
        <f t="shared" si="60"/>
        <v>6446194.9344402952</v>
      </c>
      <c r="C546" s="47">
        <f t="shared" si="56"/>
        <v>292619.85950773064</v>
      </c>
      <c r="D546" s="48">
        <f t="shared" si="61"/>
        <v>2723651.9759370703</v>
      </c>
      <c r="E546" s="49">
        <f t="shared" si="57"/>
        <v>104453.15137361524</v>
      </c>
      <c r="F546" s="47">
        <f t="shared" si="62"/>
        <v>830153.08962261223</v>
      </c>
      <c r="G546" s="49">
        <f t="shared" si="58"/>
        <v>235.71777164904918</v>
      </c>
    </row>
    <row r="547" spans="1:7" x14ac:dyDescent="0.3">
      <c r="A547" s="46">
        <f t="shared" si="59"/>
        <v>545</v>
      </c>
      <c r="B547" s="47">
        <f t="shared" si="60"/>
        <v>6153810.7927042143</v>
      </c>
      <c r="C547" s="47">
        <f t="shared" si="56"/>
        <v>298646.35407391744</v>
      </c>
      <c r="D547" s="48">
        <f t="shared" si="61"/>
        <v>2911818.684071186</v>
      </c>
      <c r="E547" s="49">
        <f t="shared" si="57"/>
        <v>116098.35519901577</v>
      </c>
      <c r="F547" s="47">
        <f t="shared" si="62"/>
        <v>934370.52322457847</v>
      </c>
      <c r="G547" s="49">
        <f t="shared" si="58"/>
        <v>208.60764091395009</v>
      </c>
    </row>
    <row r="548" spans="1:7" x14ac:dyDescent="0.3">
      <c r="A548" s="46">
        <f t="shared" si="59"/>
        <v>546</v>
      </c>
      <c r="B548" s="47">
        <f t="shared" si="60"/>
        <v>5855373.0462712105</v>
      </c>
      <c r="C548" s="47">
        <f t="shared" si="56"/>
        <v>301977.85451003624</v>
      </c>
      <c r="D548" s="48">
        <f t="shared" si="61"/>
        <v>3094366.6829460878</v>
      </c>
      <c r="E548" s="49">
        <f t="shared" si="57"/>
        <v>128625.57076777754</v>
      </c>
      <c r="F548" s="47">
        <f t="shared" si="62"/>
        <v>1050260.2707826803</v>
      </c>
      <c r="G548" s="49">
        <f t="shared" si="58"/>
        <v>185.13484111055541</v>
      </c>
    </row>
    <row r="549" spans="1:7" x14ac:dyDescent="0.3">
      <c r="A549" s="46">
        <f t="shared" si="59"/>
        <v>547</v>
      </c>
      <c r="B549" s="47">
        <f t="shared" si="60"/>
        <v>5553580.3266022848</v>
      </c>
      <c r="C549" s="47">
        <f t="shared" si="56"/>
        <v>302458.99610442581</v>
      </c>
      <c r="D549" s="48">
        <f t="shared" si="61"/>
        <v>3267718.9666883466</v>
      </c>
      <c r="E549" s="49">
        <f t="shared" si="57"/>
        <v>141993.09992842819</v>
      </c>
      <c r="F549" s="47">
        <f t="shared" si="62"/>
        <v>1178700.7067093472</v>
      </c>
      <c r="G549" s="49">
        <f t="shared" si="58"/>
        <v>164.81159395481885</v>
      </c>
    </row>
    <row r="550" spans="1:7" x14ac:dyDescent="0.3">
      <c r="A550" s="46">
        <f t="shared" si="59"/>
        <v>548</v>
      </c>
      <c r="B550" s="47">
        <f t="shared" si="60"/>
        <v>5251286.1420918135</v>
      </c>
      <c r="C550" s="47">
        <f t="shared" si="56"/>
        <v>300039.6610481409</v>
      </c>
      <c r="D550" s="48">
        <f t="shared" si="61"/>
        <v>3428184.8628643444</v>
      </c>
      <c r="E550" s="49">
        <f t="shared" si="57"/>
        <v>156126.02311396404</v>
      </c>
      <c r="F550" s="47">
        <f t="shared" si="62"/>
        <v>1320528.9950438205</v>
      </c>
      <c r="G550" s="49">
        <f t="shared" si="58"/>
        <v>147.21547280601553</v>
      </c>
    </row>
    <row r="551" spans="1:7" x14ac:dyDescent="0.3">
      <c r="A551" s="46">
        <f t="shared" si="59"/>
        <v>549</v>
      </c>
      <c r="B551" s="47">
        <f t="shared" si="60"/>
        <v>4951393.6965164784</v>
      </c>
      <c r="C551" s="47">
        <f t="shared" si="56"/>
        <v>294781.10000316263</v>
      </c>
      <c r="D551" s="48">
        <f t="shared" si="61"/>
        <v>3572098.5007985211</v>
      </c>
      <c r="E551" s="49">
        <f t="shared" si="57"/>
        <v>170910.55289653063</v>
      </c>
      <c r="F551" s="47">
        <f t="shared" si="62"/>
        <v>1476507.8026849786</v>
      </c>
      <c r="G551" s="49">
        <f t="shared" si="58"/>
        <v>131.9806623791487</v>
      </c>
    </row>
    <row r="552" spans="1:7" x14ac:dyDescent="0.3">
      <c r="A552" s="46">
        <f t="shared" si="59"/>
        <v>550</v>
      </c>
      <c r="B552" s="47">
        <f t="shared" si="60"/>
        <v>4656744.5771756954</v>
      </c>
      <c r="C552" s="47">
        <f t="shared" si="56"/>
        <v>286853.06368735898</v>
      </c>
      <c r="D552" s="48">
        <f t="shared" si="61"/>
        <v>3695969.0479051527</v>
      </c>
      <c r="E552" s="49">
        <f t="shared" si="57"/>
        <v>186189.07741046752</v>
      </c>
      <c r="F552" s="47">
        <f t="shared" si="62"/>
        <v>1647286.37491913</v>
      </c>
      <c r="G552" s="49">
        <f t="shared" si="58"/>
        <v>118.7903839175644</v>
      </c>
    </row>
    <row r="553" spans="1:7" x14ac:dyDescent="0.3">
      <c r="A553" s="46">
        <f t="shared" si="59"/>
        <v>551</v>
      </c>
      <c r="B553" s="47">
        <f t="shared" si="60"/>
        <v>4370010.3038722537</v>
      </c>
      <c r="C553" s="47">
        <f t="shared" si="56"/>
        <v>276522.09132328851</v>
      </c>
      <c r="D553" s="48">
        <f t="shared" si="61"/>
        <v>3796633.0341820442</v>
      </c>
      <c r="E553" s="49">
        <f t="shared" si="57"/>
        <v>201756.57700047086</v>
      </c>
      <c r="F553" s="47">
        <f t="shared" si="62"/>
        <v>1833356.6619456799</v>
      </c>
      <c r="G553" s="49">
        <f t="shared" si="58"/>
        <v>107.3703310473566</v>
      </c>
    </row>
    <row r="554" spans="1:7" x14ac:dyDescent="0.3">
      <c r="A554" s="46">
        <f t="shared" si="59"/>
        <v>552</v>
      </c>
      <c r="B554" s="47">
        <f t="shared" si="60"/>
        <v>4093595.5828800127</v>
      </c>
      <c r="C554" s="47">
        <f t="shared" si="56"/>
        <v>264132.33329545992</v>
      </c>
      <c r="D554" s="48">
        <f t="shared" si="61"/>
        <v>3871398.548504862</v>
      </c>
      <c r="E554" s="49">
        <f t="shared" si="57"/>
        <v>217359.21801586653</v>
      </c>
      <c r="F554" s="47">
        <f t="shared" si="62"/>
        <v>2035005.8686151034</v>
      </c>
      <c r="G554" s="49">
        <f t="shared" si="58"/>
        <v>97.48298186391979</v>
      </c>
    </row>
    <row r="555" spans="1:7" x14ac:dyDescent="0.3">
      <c r="A555" s="46">
        <f t="shared" si="59"/>
        <v>553</v>
      </c>
      <c r="B555" s="47">
        <f t="shared" si="60"/>
        <v>3829560.7325664167</v>
      </c>
      <c r="C555" s="47">
        <f t="shared" si="56"/>
        <v>250081.27245138961</v>
      </c>
      <c r="D555" s="48">
        <f t="shared" si="61"/>
        <v>3918171.6637844555</v>
      </c>
      <c r="E555" s="49">
        <f t="shared" si="57"/>
        <v>232695.9832599576</v>
      </c>
      <c r="F555" s="47">
        <f t="shared" si="62"/>
        <v>2252267.6036491059</v>
      </c>
      <c r="G555" s="49">
        <f t="shared" si="58"/>
        <v>88.922671134628004</v>
      </c>
    </row>
    <row r="556" spans="1:7" x14ac:dyDescent="0.3">
      <c r="A556" s="46">
        <f t="shared" si="59"/>
        <v>554</v>
      </c>
      <c r="B556" s="47">
        <f t="shared" si="60"/>
        <v>3579568.3827861617</v>
      </c>
      <c r="C556" s="47">
        <f t="shared" si="56"/>
        <v>234793.25395877881</v>
      </c>
      <c r="D556" s="48">
        <f t="shared" si="61"/>
        <v>3935556.9529758873</v>
      </c>
      <c r="E556" s="49">
        <f t="shared" si="57"/>
        <v>247424.14631270757</v>
      </c>
      <c r="F556" s="47">
        <f t="shared" si="62"/>
        <v>2484874.664237929</v>
      </c>
      <c r="G556" s="49">
        <f t="shared" si="58"/>
        <v>81.511321130249513</v>
      </c>
    </row>
    <row r="557" spans="1:7" x14ac:dyDescent="0.3">
      <c r="A557" s="46">
        <f t="shared" si="59"/>
        <v>555</v>
      </c>
      <c r="B557" s="47">
        <f t="shared" si="60"/>
        <v>3344856.640148513</v>
      </c>
      <c r="C557" s="47">
        <f t="shared" si="56"/>
        <v>218693.75471138343</v>
      </c>
      <c r="D557" s="48">
        <f t="shared" si="61"/>
        <v>3922926.0606219587</v>
      </c>
      <c r="E557" s="49">
        <f t="shared" si="57"/>
        <v>261169.1954659753</v>
      </c>
      <c r="F557" s="47">
        <f t="shared" si="62"/>
        <v>2732217.2992295064</v>
      </c>
      <c r="G557" s="49">
        <f t="shared" si="58"/>
        <v>75.094743552224656</v>
      </c>
    </row>
    <row r="558" spans="1:7" x14ac:dyDescent="0.3">
      <c r="A558" s="46">
        <f t="shared" si="59"/>
        <v>556</v>
      </c>
      <c r="B558" s="47">
        <f t="shared" si="60"/>
        <v>3126237.9801806817</v>
      </c>
      <c r="C558" s="47">
        <f t="shared" si="56"/>
        <v>202186.8684674172</v>
      </c>
      <c r="D558" s="48">
        <f t="shared" si="61"/>
        <v>3880450.6198673667</v>
      </c>
      <c r="E558" s="49">
        <f t="shared" si="57"/>
        <v>273539.43508347357</v>
      </c>
      <c r="F558" s="47">
        <f t="shared" si="62"/>
        <v>2993311.3999519297</v>
      </c>
      <c r="G558" s="49">
        <f t="shared" si="58"/>
        <v>69.539436475478212</v>
      </c>
    </row>
    <row r="559" spans="1:7" x14ac:dyDescent="0.3">
      <c r="A559" s="46">
        <f t="shared" si="59"/>
        <v>557</v>
      </c>
      <c r="B559" s="47">
        <f t="shared" si="60"/>
        <v>2924120.65114974</v>
      </c>
      <c r="C559" s="47">
        <f t="shared" si="56"/>
        <v>185637.70466277382</v>
      </c>
      <c r="D559" s="48">
        <f t="shared" si="61"/>
        <v>3809098.0532513103</v>
      </c>
      <c r="E559" s="49">
        <f t="shared" si="57"/>
        <v>284144.94010881946</v>
      </c>
      <c r="F559" s="47">
        <f t="shared" si="62"/>
        <v>3266781.2955989279</v>
      </c>
      <c r="G559" s="49">
        <f t="shared" si="58"/>
        <v>64.729810285151174</v>
      </c>
    </row>
    <row r="560" spans="1:7" x14ac:dyDescent="0.3">
      <c r="A560" s="46">
        <f t="shared" si="59"/>
        <v>558</v>
      </c>
      <c r="B560" s="47">
        <f t="shared" si="60"/>
        <v>2738547.6762972516</v>
      </c>
      <c r="C560" s="47">
        <f t="shared" si="56"/>
        <v>169360.49769650874</v>
      </c>
      <c r="D560" s="48">
        <f t="shared" si="61"/>
        <v>3710590.8178052646</v>
      </c>
      <c r="E560" s="49">
        <f t="shared" si="57"/>
        <v>292619.85950773064</v>
      </c>
      <c r="F560" s="47">
        <f t="shared" si="62"/>
        <v>3550861.5058974619</v>
      </c>
      <c r="G560" s="49">
        <f t="shared" si="58"/>
        <v>60.565785317648235</v>
      </c>
    </row>
    <row r="561" spans="1:7" x14ac:dyDescent="0.3">
      <c r="A561" s="46">
        <f t="shared" si="59"/>
        <v>559</v>
      </c>
      <c r="B561" s="47">
        <f t="shared" si="60"/>
        <v>2569247.7443860606</v>
      </c>
      <c r="C561" s="47">
        <f t="shared" si="56"/>
        <v>153612.38752796428</v>
      </c>
      <c r="D561" s="48">
        <f t="shared" si="61"/>
        <v>3587331.4559940426</v>
      </c>
      <c r="E561" s="49">
        <f t="shared" si="57"/>
        <v>298646.35407391744</v>
      </c>
      <c r="F561" s="47">
        <f t="shared" si="62"/>
        <v>3843420.7996198749</v>
      </c>
      <c r="G561" s="49">
        <f t="shared" si="58"/>
        <v>56.96071150512897</v>
      </c>
    </row>
    <row r="562" spans="1:7" x14ac:dyDescent="0.3">
      <c r="A562" s="46">
        <f t="shared" si="59"/>
        <v>560</v>
      </c>
      <c r="B562" s="47">
        <f t="shared" si="60"/>
        <v>2415692.3175696018</v>
      </c>
      <c r="C562" s="47">
        <f t="shared" si="56"/>
        <v>138592.19333414795</v>
      </c>
      <c r="D562" s="48">
        <f t="shared" si="61"/>
        <v>3442297.4894480892</v>
      </c>
      <c r="E562" s="49">
        <f t="shared" si="57"/>
        <v>301977.85451003624</v>
      </c>
      <c r="F562" s="47">
        <f t="shared" si="62"/>
        <v>4142010.1929822871</v>
      </c>
      <c r="G562" s="49">
        <f t="shared" si="58"/>
        <v>53.83956692229917</v>
      </c>
    </row>
    <row r="563" spans="1:7" x14ac:dyDescent="0.3">
      <c r="A563" s="46">
        <f t="shared" si="59"/>
        <v>561</v>
      </c>
      <c r="B563" s="47">
        <f t="shared" si="60"/>
        <v>2277153.9638023763</v>
      </c>
      <c r="C563" s="47">
        <f t="shared" si="56"/>
        <v>124443.11777847563</v>
      </c>
      <c r="D563" s="48">
        <f t="shared" si="61"/>
        <v>3278911.8282722007</v>
      </c>
      <c r="E563" s="49">
        <f t="shared" si="57"/>
        <v>302458.99610442581</v>
      </c>
      <c r="F563" s="47">
        <f t="shared" si="62"/>
        <v>4443934.2079254007</v>
      </c>
      <c r="G563" s="49">
        <f t="shared" si="58"/>
        <v>51.137397874473706</v>
      </c>
    </row>
    <row r="564" spans="1:7" x14ac:dyDescent="0.3">
      <c r="A564" s="46">
        <f t="shared" si="59"/>
        <v>562</v>
      </c>
      <c r="B564" s="47">
        <f t="shared" si="60"/>
        <v>2152761.983421775</v>
      </c>
      <c r="C564" s="47">
        <f t="shared" si="56"/>
        <v>111258.18192651399</v>
      </c>
      <c r="D564" s="48">
        <f t="shared" si="61"/>
        <v>3100895.9499462508</v>
      </c>
      <c r="E564" s="49">
        <f t="shared" si="57"/>
        <v>300039.6610481409</v>
      </c>
      <c r="F564" s="47">
        <f t="shared" si="62"/>
        <v>4746342.0666319523</v>
      </c>
      <c r="G564" s="49">
        <f t="shared" si="58"/>
        <v>48.797968155736697</v>
      </c>
    </row>
    <row r="565" spans="1:7" x14ac:dyDescent="0.3">
      <c r="A565" s="46">
        <f t="shared" si="59"/>
        <v>563</v>
      </c>
      <c r="B565" s="47">
        <f t="shared" si="60"/>
        <v>2041552.5994634167</v>
      </c>
      <c r="C565" s="47">
        <f t="shared" si="56"/>
        <v>99087.24779745072</v>
      </c>
      <c r="D565" s="48">
        <f t="shared" si="61"/>
        <v>2912114.4708246239</v>
      </c>
      <c r="E565" s="49">
        <f t="shared" si="57"/>
        <v>294781.10000316263</v>
      </c>
      <c r="F565" s="47">
        <f t="shared" si="62"/>
        <v>5046332.9297119379</v>
      </c>
      <c r="G565" s="49">
        <f t="shared" si="58"/>
        <v>46.772589439441219</v>
      </c>
    </row>
    <row r="566" spans="1:7" x14ac:dyDescent="0.3">
      <c r="A566" s="46">
        <f t="shared" si="59"/>
        <v>564</v>
      </c>
      <c r="B566" s="47">
        <f t="shared" si="60"/>
        <v>1942512.1242554055</v>
      </c>
      <c r="C566" s="47">
        <f t="shared" si="56"/>
        <v>87944.666437410066</v>
      </c>
      <c r="D566" s="48">
        <f t="shared" si="61"/>
        <v>2716420.6186189116</v>
      </c>
      <c r="E566" s="49">
        <f t="shared" si="57"/>
        <v>286853.06368735898</v>
      </c>
      <c r="F566" s="47">
        <f t="shared" si="62"/>
        <v>5341067.2571256608</v>
      </c>
      <c r="G566" s="49">
        <f t="shared" si="58"/>
        <v>45.019108522175316</v>
      </c>
    </row>
    <row r="567" spans="1:7" x14ac:dyDescent="0.3">
      <c r="A567" s="46">
        <f t="shared" si="59"/>
        <v>565</v>
      </c>
      <c r="B567" s="47">
        <f t="shared" si="60"/>
        <v>1854612.4769265177</v>
      </c>
      <c r="C567" s="47">
        <f t="shared" si="56"/>
        <v>77816.826276097869</v>
      </c>
      <c r="D567" s="48">
        <f t="shared" si="61"/>
        <v>2517512.2213689629</v>
      </c>
      <c r="E567" s="49">
        <f t="shared" si="57"/>
        <v>276522.09132328851</v>
      </c>
      <c r="F567" s="47">
        <f t="shared" si="62"/>
        <v>5627875.301704498</v>
      </c>
      <c r="G567" s="49">
        <f t="shared" si="58"/>
        <v>43.501030399170681</v>
      </c>
    </row>
    <row r="568" spans="1:7" x14ac:dyDescent="0.3">
      <c r="A568" s="46">
        <f t="shared" si="59"/>
        <v>566</v>
      </c>
      <c r="B568" s="47">
        <f t="shared" si="60"/>
        <v>1776839.151680819</v>
      </c>
      <c r="C568" s="47">
        <f t="shared" si="56"/>
        <v>68669.116419705999</v>
      </c>
      <c r="D568" s="48">
        <f t="shared" si="61"/>
        <v>2318806.9563217722</v>
      </c>
      <c r="E568" s="49">
        <f t="shared" si="57"/>
        <v>264132.33329545992</v>
      </c>
      <c r="F568" s="47">
        <f t="shared" si="62"/>
        <v>5904353.8919973867</v>
      </c>
      <c r="G568" s="49">
        <f t="shared" si="58"/>
        <v>42.186758968591029</v>
      </c>
    </row>
    <row r="569" spans="1:7" x14ac:dyDescent="0.3">
      <c r="A569" s="46">
        <f t="shared" si="59"/>
        <v>567</v>
      </c>
      <c r="B569" s="47">
        <f t="shared" si="60"/>
        <v>1708212.2220200815</v>
      </c>
      <c r="C569" s="47">
        <f t="shared" si="56"/>
        <v>60452.02878785853</v>
      </c>
      <c r="D569" s="48">
        <f t="shared" si="61"/>
        <v>2123343.7394460184</v>
      </c>
      <c r="E569" s="49">
        <f t="shared" si="57"/>
        <v>250081.27245138961</v>
      </c>
      <c r="F569" s="47">
        <f t="shared" si="62"/>
        <v>6168444.0385338776</v>
      </c>
      <c r="G569" s="49">
        <f t="shared" si="58"/>
        <v>41.048939610146824</v>
      </c>
    </row>
    <row r="570" spans="1:7" x14ac:dyDescent="0.3">
      <c r="A570" s="46">
        <f t="shared" si="59"/>
        <v>568</v>
      </c>
      <c r="B570" s="47">
        <f t="shared" si="60"/>
        <v>1647801.2421718331</v>
      </c>
      <c r="C570" s="47">
        <f t="shared" si="56"/>
        <v>53106.285802601044</v>
      </c>
      <c r="D570" s="48">
        <f t="shared" si="61"/>
        <v>1933714.4957824873</v>
      </c>
      <c r="E570" s="49">
        <f t="shared" si="57"/>
        <v>234793.25395877881</v>
      </c>
      <c r="F570" s="47">
        <f t="shared" si="62"/>
        <v>6418484.2620456573</v>
      </c>
      <c r="G570" s="49">
        <f t="shared" si="58"/>
        <v>40.063889971597575</v>
      </c>
    </row>
    <row r="571" spans="1:7" x14ac:dyDescent="0.3">
      <c r="A571" s="46">
        <f t="shared" si="59"/>
        <v>569</v>
      </c>
      <c r="B571" s="47">
        <f t="shared" si="60"/>
        <v>1594735.0202592036</v>
      </c>
      <c r="C571" s="47">
        <f t="shared" si="56"/>
        <v>46566.994246063754</v>
      </c>
      <c r="D571" s="48">
        <f t="shared" si="61"/>
        <v>1752027.5276263098</v>
      </c>
      <c r="E571" s="49">
        <f t="shared" si="57"/>
        <v>218693.75471138343</v>
      </c>
      <c r="F571" s="47">
        <f t="shared" si="62"/>
        <v>6653237.4521144638</v>
      </c>
      <c r="G571" s="49">
        <f t="shared" si="58"/>
        <v>39.211107145634728</v>
      </c>
    </row>
    <row r="572" spans="1:7" x14ac:dyDescent="0.3">
      <c r="A572" s="46">
        <f t="shared" si="59"/>
        <v>570</v>
      </c>
      <c r="B572" s="47">
        <f t="shared" si="60"/>
        <v>1548207.2371202854</v>
      </c>
      <c r="C572" s="47">
        <f t="shared" si="56"/>
        <v>40766.896694175593</v>
      </c>
      <c r="D572" s="48">
        <f t="shared" si="61"/>
        <v>1579900.76716099</v>
      </c>
      <c r="E572" s="49">
        <f t="shared" si="57"/>
        <v>202186.8684674172</v>
      </c>
      <c r="F572" s="47">
        <f t="shared" si="62"/>
        <v>6871891.9957187008</v>
      </c>
      <c r="G572" s="49">
        <f t="shared" si="58"/>
        <v>38.472840994723491</v>
      </c>
    </row>
    <row r="573" spans="1:7" x14ac:dyDescent="0.3">
      <c r="A573" s="46">
        <f t="shared" si="59"/>
        <v>571</v>
      </c>
      <c r="B573" s="47">
        <f t="shared" si="60"/>
        <v>1507478.8132671046</v>
      </c>
      <c r="C573" s="47">
        <f t="shared" si="56"/>
        <v>35638.829101221694</v>
      </c>
      <c r="D573" s="48">
        <f t="shared" si="61"/>
        <v>1418480.7953877484</v>
      </c>
      <c r="E573" s="49">
        <f t="shared" si="57"/>
        <v>185637.70466277382</v>
      </c>
      <c r="F573" s="47">
        <f t="shared" si="62"/>
        <v>7074040.3913451238</v>
      </c>
      <c r="G573" s="49">
        <f t="shared" si="58"/>
        <v>37.833724752213158</v>
      </c>
    </row>
    <row r="574" spans="1:7" x14ac:dyDescent="0.3">
      <c r="A574" s="46">
        <f t="shared" si="59"/>
        <v>572</v>
      </c>
      <c r="B574" s="47">
        <f t="shared" si="60"/>
        <v>1471877.8178906352</v>
      </c>
      <c r="C574" s="47">
        <f t="shared" si="56"/>
        <v>31117.506669791761</v>
      </c>
      <c r="D574" s="48">
        <f t="shared" si="61"/>
        <v>1268481.9198261963</v>
      </c>
      <c r="E574" s="49">
        <f t="shared" si="57"/>
        <v>169360.49769650874</v>
      </c>
      <c r="F574" s="47">
        <f t="shared" si="62"/>
        <v>7259640.2622831455</v>
      </c>
      <c r="G574" s="49">
        <f t="shared" si="58"/>
        <v>37.280455216016072</v>
      </c>
    </row>
    <row r="575" spans="1:7" x14ac:dyDescent="0.3">
      <c r="A575" s="46">
        <f t="shared" si="59"/>
        <v>573</v>
      </c>
      <c r="B575" s="47">
        <f t="shared" si="60"/>
        <v>1440797.5916760596</v>
      </c>
      <c r="C575" s="47">
        <f t="shared" si="56"/>
        <v>27140.75877721365</v>
      </c>
      <c r="D575" s="48">
        <f t="shared" si="61"/>
        <v>1130238.9287994793</v>
      </c>
      <c r="E575" s="49">
        <f t="shared" si="57"/>
        <v>153612.38752796428</v>
      </c>
      <c r="F575" s="47">
        <f t="shared" si="62"/>
        <v>7428963.4795244383</v>
      </c>
      <c r="G575" s="49">
        <f t="shared" si="58"/>
        <v>36.801515880941345</v>
      </c>
    </row>
    <row r="576" spans="1:7" x14ac:dyDescent="0.3">
      <c r="A576" s="46">
        <f t="shared" si="59"/>
        <v>574</v>
      </c>
      <c r="B576" s="47">
        <f t="shared" si="60"/>
        <v>1413693.6344147269</v>
      </c>
      <c r="C576" s="47">
        <f t="shared" si="56"/>
        <v>23650.324041875745</v>
      </c>
      <c r="D576" s="48">
        <f t="shared" si="61"/>
        <v>1003767.3000487286</v>
      </c>
      <c r="E576" s="49">
        <f t="shared" si="57"/>
        <v>138592.19333414795</v>
      </c>
      <c r="F576" s="47">
        <f t="shared" si="62"/>
        <v>7582539.0655365214</v>
      </c>
      <c r="G576" s="49">
        <f t="shared" si="58"/>
        <v>36.386937248372959</v>
      </c>
    </row>
    <row r="577" spans="1:7" x14ac:dyDescent="0.3">
      <c r="A577" s="46">
        <f t="shared" si="59"/>
        <v>575</v>
      </c>
      <c r="B577" s="47">
        <f t="shared" si="60"/>
        <v>1390079.6973100994</v>
      </c>
      <c r="C577" s="47">
        <f t="shared" si="56"/>
        <v>20592.303095790892</v>
      </c>
      <c r="D577" s="48">
        <f t="shared" si="61"/>
        <v>888825.43075645645</v>
      </c>
      <c r="E577" s="49">
        <f t="shared" si="57"/>
        <v>124443.11777847563</v>
      </c>
      <c r="F577" s="47">
        <f t="shared" si="62"/>
        <v>7721094.8719334211</v>
      </c>
      <c r="G577" s="49">
        <f t="shared" si="58"/>
        <v>36.028089325493291</v>
      </c>
    </row>
    <row r="578" spans="1:7" x14ac:dyDescent="0.3">
      <c r="A578" s="46">
        <f t="shared" si="59"/>
        <v>576</v>
      </c>
      <c r="B578" s="47">
        <f t="shared" si="60"/>
        <v>1369523.422303634</v>
      </c>
      <c r="C578" s="47">
        <f t="shared" ref="C578:C641" si="63">_b*B578*D578/_N*_dt</f>
        <v>17917.352043780553</v>
      </c>
      <c r="D578" s="48">
        <f t="shared" si="61"/>
        <v>784974.61607377173</v>
      </c>
      <c r="E578" s="49">
        <f t="shared" ref="E578:E641" si="64">IF(A578&lt;_T1,0,INDEX($C$2:$C$1003,ROW()-_T1))</f>
        <v>111258.18192651399</v>
      </c>
      <c r="F578" s="47">
        <f t="shared" si="62"/>
        <v>7845501.9616225706</v>
      </c>
      <c r="G578" s="49">
        <f t="shared" ref="G578:G641" si="65">IF(A578&lt;_T2,0,INDEX($E$2:$E$1003,ROW()-_T2))</f>
        <v>35.717501996334327</v>
      </c>
    </row>
    <row r="579" spans="1:7" x14ac:dyDescent="0.3">
      <c r="A579" s="46">
        <f t="shared" ref="A579:A642" si="66">A578+_dt</f>
        <v>577</v>
      </c>
      <c r="B579" s="47">
        <f t="shared" si="60"/>
        <v>1351641.7877618498</v>
      </c>
      <c r="C579" s="47">
        <f t="shared" si="63"/>
        <v>15580.68545406253</v>
      </c>
      <c r="D579" s="48">
        <f t="shared" si="61"/>
        <v>691633.78619103821</v>
      </c>
      <c r="E579" s="49">
        <f t="shared" si="64"/>
        <v>99087.24779745072</v>
      </c>
      <c r="F579" s="47">
        <f t="shared" si="62"/>
        <v>7956724.4260470886</v>
      </c>
      <c r="G579" s="49">
        <f t="shared" si="65"/>
        <v>35.448709527219215</v>
      </c>
    </row>
    <row r="580" spans="1:7" x14ac:dyDescent="0.3">
      <c r="A580" s="46">
        <f t="shared" si="66"/>
        <v>578</v>
      </c>
      <c r="B580" s="47">
        <f t="shared" ref="B580:B643" si="67">B579-C579+G579</f>
        <v>1336096.5510173147</v>
      </c>
      <c r="C580" s="47">
        <f t="shared" si="63"/>
        <v>13541.944772709659</v>
      </c>
      <c r="D580" s="48">
        <f t="shared" ref="D580:D643" si="68">D579-E579+C579</f>
        <v>608127.22384764999</v>
      </c>
      <c r="E580" s="49">
        <f t="shared" si="64"/>
        <v>87944.666437410066</v>
      </c>
      <c r="F580" s="47">
        <f t="shared" ref="F580:F643" si="69">F579+E579-G579</f>
        <v>8055776.2251350125</v>
      </c>
      <c r="G580" s="49">
        <f t="shared" si="65"/>
        <v>35.216115971536681</v>
      </c>
    </row>
    <row r="581" spans="1:7" x14ac:dyDescent="0.3">
      <c r="A581" s="46">
        <f t="shared" si="66"/>
        <v>579</v>
      </c>
      <c r="B581" s="47">
        <f t="shared" si="67"/>
        <v>1322589.8223605766</v>
      </c>
      <c r="C581" s="47">
        <f t="shared" si="63"/>
        <v>11764.97657552724</v>
      </c>
      <c r="D581" s="48">
        <f t="shared" si="68"/>
        <v>533724.50218294957</v>
      </c>
      <c r="E581" s="49">
        <f t="shared" si="64"/>
        <v>77816.826276097869</v>
      </c>
      <c r="F581" s="47">
        <f t="shared" si="69"/>
        <v>8143685.6754564513</v>
      </c>
      <c r="G581" s="49">
        <f t="shared" si="65"/>
        <v>35.014878673672143</v>
      </c>
    </row>
    <row r="582" spans="1:7" x14ac:dyDescent="0.3">
      <c r="A582" s="46">
        <f t="shared" si="66"/>
        <v>580</v>
      </c>
      <c r="B582" s="47">
        <f t="shared" si="67"/>
        <v>1310859.860663723</v>
      </c>
      <c r="C582" s="47">
        <f t="shared" si="63"/>
        <v>10217.555134488082</v>
      </c>
      <c r="D582" s="48">
        <f t="shared" si="68"/>
        <v>467672.65248237894</v>
      </c>
      <c r="E582" s="49">
        <f t="shared" si="64"/>
        <v>68669.116419705999</v>
      </c>
      <c r="F582" s="47">
        <f t="shared" si="69"/>
        <v>8221467.4868538752</v>
      </c>
      <c r="G582" s="49">
        <f t="shared" si="65"/>
        <v>34.840807448383146</v>
      </c>
    </row>
    <row r="583" spans="1:7" x14ac:dyDescent="0.3">
      <c r="A583" s="46">
        <f t="shared" si="66"/>
        <v>581</v>
      </c>
      <c r="B583" s="47">
        <f t="shared" si="67"/>
        <v>1300677.1463366833</v>
      </c>
      <c r="C583" s="47">
        <f t="shared" si="63"/>
        <v>8871.0753519851187</v>
      </c>
      <c r="D583" s="48">
        <f t="shared" si="68"/>
        <v>409221.09119716106</v>
      </c>
      <c r="E583" s="49">
        <f t="shared" si="64"/>
        <v>60452.02878785853</v>
      </c>
      <c r="F583" s="47">
        <f t="shared" si="69"/>
        <v>8290101.7624661326</v>
      </c>
      <c r="G583" s="49">
        <f t="shared" si="65"/>
        <v>34.690277337856088</v>
      </c>
    </row>
    <row r="584" spans="1:7" x14ac:dyDescent="0.3">
      <c r="A584" s="46">
        <f t="shared" si="66"/>
        <v>582</v>
      </c>
      <c r="B584" s="47">
        <f t="shared" si="67"/>
        <v>1291840.7612620359</v>
      </c>
      <c r="C584" s="47">
        <f t="shared" si="63"/>
        <v>7700.2351303900205</v>
      </c>
      <c r="D584" s="48">
        <f t="shared" si="68"/>
        <v>357640.13776128762</v>
      </c>
      <c r="E584" s="49">
        <f t="shared" si="64"/>
        <v>53106.285802601044</v>
      </c>
      <c r="F584" s="47">
        <f t="shared" si="69"/>
        <v>8350519.1009766534</v>
      </c>
      <c r="G584" s="49">
        <f t="shared" si="65"/>
        <v>34.560153129952958</v>
      </c>
    </row>
    <row r="585" spans="1:7" x14ac:dyDescent="0.3">
      <c r="A585" s="46">
        <f t="shared" si="66"/>
        <v>583</v>
      </c>
      <c r="B585" s="47">
        <f t="shared" si="67"/>
        <v>1284175.086284776</v>
      </c>
      <c r="C585" s="47">
        <f t="shared" si="63"/>
        <v>6682.720595477721</v>
      </c>
      <c r="D585" s="48">
        <f t="shared" si="68"/>
        <v>312234.08708907664</v>
      </c>
      <c r="E585" s="49">
        <f t="shared" si="64"/>
        <v>46566.994246063754</v>
      </c>
      <c r="F585" s="47">
        <f t="shared" si="69"/>
        <v>8403590.8266261239</v>
      </c>
      <c r="G585" s="49">
        <f t="shared" si="65"/>
        <v>34.447724067112894</v>
      </c>
    </row>
    <row r="586" spans="1:7" x14ac:dyDescent="0.3">
      <c r="A586" s="46">
        <f t="shared" si="66"/>
        <v>584</v>
      </c>
      <c r="B586" s="47">
        <f t="shared" si="67"/>
        <v>1277526.8134133655</v>
      </c>
      <c r="C586" s="47">
        <f t="shared" si="63"/>
        <v>5798.9031549299907</v>
      </c>
      <c r="D586" s="48">
        <f t="shared" si="68"/>
        <v>272349.81343849062</v>
      </c>
      <c r="E586" s="49">
        <f t="shared" si="64"/>
        <v>40766.896694175593</v>
      </c>
      <c r="F586" s="47">
        <f t="shared" si="69"/>
        <v>8450123.3731481209</v>
      </c>
      <c r="G586" s="49">
        <f t="shared" si="65"/>
        <v>34.350647386649968</v>
      </c>
    </row>
    <row r="587" spans="1:7" x14ac:dyDescent="0.3">
      <c r="A587" s="46">
        <f t="shared" si="66"/>
        <v>585</v>
      </c>
      <c r="B587" s="47">
        <f t="shared" si="67"/>
        <v>1271762.260905822</v>
      </c>
      <c r="C587" s="47">
        <f t="shared" si="63"/>
        <v>5031.5539995500412</v>
      </c>
      <c r="D587" s="48">
        <f t="shared" si="68"/>
        <v>237381.81989924499</v>
      </c>
      <c r="E587" s="49">
        <f t="shared" si="64"/>
        <v>35638.829101221694</v>
      </c>
      <c r="F587" s="47">
        <f t="shared" si="69"/>
        <v>8490855.9191949107</v>
      </c>
      <c r="G587" s="49">
        <f t="shared" si="65"/>
        <v>34.266899516828296</v>
      </c>
    </row>
    <row r="588" spans="1:7" x14ac:dyDescent="0.3">
      <c r="A588" s="46">
        <f t="shared" si="66"/>
        <v>586</v>
      </c>
      <c r="B588" s="47">
        <f t="shared" si="67"/>
        <v>1266764.9738057889</v>
      </c>
      <c r="C588" s="47">
        <f t="shared" si="63"/>
        <v>4365.5791804033643</v>
      </c>
      <c r="D588" s="48">
        <f t="shared" si="68"/>
        <v>206774.54479757333</v>
      </c>
      <c r="E588" s="49">
        <f t="shared" si="64"/>
        <v>31117.506669791761</v>
      </c>
      <c r="F588" s="47">
        <f t="shared" si="69"/>
        <v>8526460.4813966155</v>
      </c>
      <c r="G588" s="49">
        <f t="shared" si="65"/>
        <v>34.194733912300023</v>
      </c>
    </row>
    <row r="589" spans="1:7" x14ac:dyDescent="0.3">
      <c r="A589" s="46">
        <f t="shared" si="66"/>
        <v>587</v>
      </c>
      <c r="B589" s="47">
        <f t="shared" si="67"/>
        <v>1262433.5893592979</v>
      </c>
      <c r="C589" s="47">
        <f t="shared" si="63"/>
        <v>3787.7766489037858</v>
      </c>
      <c r="D589" s="48">
        <f t="shared" si="68"/>
        <v>180022.61730818491</v>
      </c>
      <c r="E589" s="49">
        <f t="shared" si="64"/>
        <v>27140.75877721365</v>
      </c>
      <c r="F589" s="47">
        <f t="shared" si="69"/>
        <v>8557543.7933324948</v>
      </c>
      <c r="G589" s="49">
        <f t="shared" si="65"/>
        <v>34.132644650537721</v>
      </c>
    </row>
    <row r="590" spans="1:7" x14ac:dyDescent="0.3">
      <c r="A590" s="46">
        <f t="shared" si="66"/>
        <v>588</v>
      </c>
      <c r="B590" s="47">
        <f t="shared" si="67"/>
        <v>1258679.9453550447</v>
      </c>
      <c r="C590" s="47">
        <f t="shared" si="63"/>
        <v>3286.615464116665</v>
      </c>
      <c r="D590" s="48">
        <f t="shared" si="68"/>
        <v>156669.63517987504</v>
      </c>
      <c r="E590" s="49">
        <f t="shared" si="64"/>
        <v>23650.324041875745</v>
      </c>
      <c r="F590" s="47">
        <f t="shared" si="69"/>
        <v>8584650.4194650576</v>
      </c>
      <c r="G590" s="49">
        <f t="shared" si="65"/>
        <v>34.079335030612299</v>
      </c>
    </row>
    <row r="591" spans="1:7" x14ac:dyDescent="0.3">
      <c r="A591" s="46">
        <f t="shared" si="66"/>
        <v>589</v>
      </c>
      <c r="B591" s="47">
        <f t="shared" si="67"/>
        <v>1255427.4092259586</v>
      </c>
      <c r="C591" s="47">
        <f t="shared" si="63"/>
        <v>2852.0366049373019</v>
      </c>
      <c r="D591" s="48">
        <f t="shared" si="68"/>
        <v>136305.92660211597</v>
      </c>
      <c r="E591" s="49">
        <f t="shared" si="64"/>
        <v>20592.303095790892</v>
      </c>
      <c r="F591" s="47">
        <f t="shared" si="69"/>
        <v>8608266.6641719025</v>
      </c>
      <c r="G591" s="49">
        <f t="shared" si="65"/>
        <v>34.033690519516675</v>
      </c>
    </row>
    <row r="592" spans="1:7" x14ac:dyDescent="0.3">
      <c r="A592" s="46">
        <f t="shared" si="66"/>
        <v>590</v>
      </c>
      <c r="B592" s="47">
        <f t="shared" si="67"/>
        <v>1252609.4063115409</v>
      </c>
      <c r="C592" s="47">
        <f t="shared" si="63"/>
        <v>2475.2743520150716</v>
      </c>
      <c r="D592" s="48">
        <f t="shared" si="68"/>
        <v>118565.66011126238</v>
      </c>
      <c r="E592" s="49">
        <f t="shared" si="64"/>
        <v>17917.352043780553</v>
      </c>
      <c r="F592" s="47">
        <f t="shared" si="69"/>
        <v>8628824.9335771743</v>
      </c>
      <c r="G592" s="49">
        <f t="shared" si="65"/>
        <v>33.994755481345585</v>
      </c>
    </row>
    <row r="593" spans="1:7" x14ac:dyDescent="0.3">
      <c r="A593" s="46">
        <f t="shared" si="66"/>
        <v>591</v>
      </c>
      <c r="B593" s="47">
        <f t="shared" si="67"/>
        <v>1250168.1267150072</v>
      </c>
      <c r="C593" s="47">
        <f t="shared" si="63"/>
        <v>2148.6969308920511</v>
      </c>
      <c r="D593" s="48">
        <f t="shared" si="68"/>
        <v>103123.58241949689</v>
      </c>
      <c r="E593" s="49">
        <f t="shared" si="64"/>
        <v>15580.68545406253</v>
      </c>
      <c r="F593" s="47">
        <f t="shared" si="69"/>
        <v>8646708.2908654753</v>
      </c>
      <c r="G593" s="49">
        <f t="shared" si="65"/>
        <v>33.961713202870378</v>
      </c>
    </row>
    <row r="594" spans="1:7" x14ac:dyDescent="0.3">
      <c r="A594" s="46">
        <f t="shared" si="66"/>
        <v>592</v>
      </c>
      <c r="B594" s="47">
        <f t="shared" si="67"/>
        <v>1248053.3914973179</v>
      </c>
      <c r="C594" s="47">
        <f t="shared" si="63"/>
        <v>1865.6649658518386</v>
      </c>
      <c r="D594" s="48">
        <f t="shared" si="68"/>
        <v>89691.593896326405</v>
      </c>
      <c r="E594" s="49">
        <f t="shared" si="64"/>
        <v>13541.944772709659</v>
      </c>
      <c r="F594" s="47">
        <f t="shared" si="69"/>
        <v>8662255.0146063361</v>
      </c>
      <c r="G594" s="49">
        <f t="shared" si="65"/>
        <v>33.933868797012416</v>
      </c>
    </row>
    <row r="595" spans="1:7" x14ac:dyDescent="0.3">
      <c r="A595" s="46">
        <f t="shared" si="66"/>
        <v>593</v>
      </c>
      <c r="B595" s="47">
        <f t="shared" si="67"/>
        <v>1246221.660400263</v>
      </c>
      <c r="C595" s="47">
        <f t="shared" si="63"/>
        <v>1620.4062376870932</v>
      </c>
      <c r="D595" s="48">
        <f t="shared" si="68"/>
        <v>78015.314089468593</v>
      </c>
      <c r="E595" s="49">
        <f t="shared" si="64"/>
        <v>11764.97657552724</v>
      </c>
      <c r="F595" s="47">
        <f t="shared" si="69"/>
        <v>8675763.0255102478</v>
      </c>
      <c r="G595" s="49">
        <f t="shared" si="65"/>
        <v>33.910634624841038</v>
      </c>
    </row>
    <row r="596" spans="1:7" x14ac:dyDescent="0.3">
      <c r="A596" s="46">
        <f t="shared" si="66"/>
        <v>594</v>
      </c>
      <c r="B596" s="47">
        <f t="shared" si="67"/>
        <v>1244635.1647972008</v>
      </c>
      <c r="C596" s="47">
        <f t="shared" si="63"/>
        <v>1407.9052389036108</v>
      </c>
      <c r="D596" s="48">
        <f t="shared" si="68"/>
        <v>67870.743751628441</v>
      </c>
      <c r="E596" s="49">
        <f t="shared" si="64"/>
        <v>10217.555134488082</v>
      </c>
      <c r="F596" s="47">
        <f t="shared" si="69"/>
        <v>8687494.0914511494</v>
      </c>
      <c r="G596" s="49">
        <f t="shared" si="65"/>
        <v>33.891517928249463</v>
      </c>
    </row>
    <row r="597" spans="1:7" x14ac:dyDescent="0.3">
      <c r="A597" s="46">
        <f t="shared" si="66"/>
        <v>595</v>
      </c>
      <c r="B597" s="47">
        <f t="shared" si="67"/>
        <v>1243261.1510762256</v>
      </c>
      <c r="C597" s="47">
        <f t="shared" si="63"/>
        <v>1223.8060588547701</v>
      </c>
      <c r="D597" s="48">
        <f t="shared" si="68"/>
        <v>59061.093856043968</v>
      </c>
      <c r="E597" s="49">
        <f t="shared" si="64"/>
        <v>8871.0753519851187</v>
      </c>
      <c r="F597" s="47">
        <f t="shared" si="69"/>
        <v>8697677.7550677098</v>
      </c>
      <c r="G597" s="49">
        <f t="shared" si="65"/>
        <v>33.87611041050274</v>
      </c>
    </row>
    <row r="598" spans="1:7" x14ac:dyDescent="0.3">
      <c r="A598" s="46">
        <f t="shared" si="66"/>
        <v>596</v>
      </c>
      <c r="B598" s="47">
        <f t="shared" si="67"/>
        <v>1242071.2211277813</v>
      </c>
      <c r="C598" s="47">
        <f t="shared" si="63"/>
        <v>1064.3271976284605</v>
      </c>
      <c r="D598" s="48">
        <f t="shared" si="68"/>
        <v>51413.824562913614</v>
      </c>
      <c r="E598" s="49">
        <f t="shared" si="64"/>
        <v>7700.2351303900205</v>
      </c>
      <c r="F598" s="47">
        <f t="shared" si="69"/>
        <v>8706514.9543092847</v>
      </c>
      <c r="G598" s="49">
        <f t="shared" si="65"/>
        <v>33.86407954139235</v>
      </c>
    </row>
    <row r="599" spans="1:7" x14ac:dyDescent="0.3">
      <c r="A599" s="46">
        <f t="shared" si="66"/>
        <v>597</v>
      </c>
      <c r="B599" s="47">
        <f t="shared" si="67"/>
        <v>1241040.7580096941</v>
      </c>
      <c r="C599" s="47">
        <f t="shared" si="63"/>
        <v>926.18699327964634</v>
      </c>
      <c r="D599" s="48">
        <f t="shared" si="68"/>
        <v>44777.916630152053</v>
      </c>
      <c r="E599" s="49">
        <f t="shared" si="64"/>
        <v>6682.720595477721</v>
      </c>
      <c r="F599" s="47">
        <f t="shared" si="69"/>
        <v>8714181.3253601342</v>
      </c>
      <c r="G599" s="49">
        <f t="shared" si="65"/>
        <v>33.855161398858797</v>
      </c>
    </row>
    <row r="600" spans="1:7" x14ac:dyDescent="0.3">
      <c r="A600" s="46">
        <f t="shared" si="66"/>
        <v>598</v>
      </c>
      <c r="B600" s="47">
        <f t="shared" si="67"/>
        <v>1240148.4261778132</v>
      </c>
      <c r="C600" s="47">
        <f t="shared" si="63"/>
        <v>806.5384458233126</v>
      </c>
      <c r="D600" s="48">
        <f t="shared" si="68"/>
        <v>39021.383027953976</v>
      </c>
      <c r="E600" s="49">
        <f t="shared" si="64"/>
        <v>5798.9031549299907</v>
      </c>
      <c r="F600" s="47">
        <f t="shared" si="69"/>
        <v>8720830.1907942127</v>
      </c>
      <c r="G600" s="49">
        <f t="shared" si="65"/>
        <v>33.84915489002546</v>
      </c>
    </row>
    <row r="601" spans="1:7" x14ac:dyDescent="0.3">
      <c r="A601" s="46">
        <f t="shared" si="66"/>
        <v>599</v>
      </c>
      <c r="B601" s="47">
        <f t="shared" si="67"/>
        <v>1239375.7368868799</v>
      </c>
      <c r="C601" s="47">
        <f t="shared" si="63"/>
        <v>702.91232757430828</v>
      </c>
      <c r="D601" s="48">
        <f t="shared" si="68"/>
        <v>34029.018318847295</v>
      </c>
      <c r="E601" s="49">
        <f t="shared" si="64"/>
        <v>5031.5539995500412</v>
      </c>
      <c r="F601" s="47">
        <f t="shared" si="69"/>
        <v>8726595.2447942533</v>
      </c>
      <c r="G601" s="49">
        <f t="shared" si="65"/>
        <v>33.845917222645411</v>
      </c>
    </row>
    <row r="602" spans="1:7" x14ac:dyDescent="0.3">
      <c r="A602" s="46">
        <f t="shared" si="66"/>
        <v>600</v>
      </c>
      <c r="B602" s="47">
        <f t="shared" si="67"/>
        <v>1238706.6704765281</v>
      </c>
      <c r="C602" s="47">
        <f t="shared" si="63"/>
        <v>613.16757780241846</v>
      </c>
      <c r="D602" s="48">
        <f t="shared" si="68"/>
        <v>29700.376646871562</v>
      </c>
      <c r="E602" s="49">
        <f t="shared" si="64"/>
        <v>4365.5791804033643</v>
      </c>
      <c r="F602" s="47">
        <f t="shared" si="69"/>
        <v>8731592.9528765809</v>
      </c>
      <c r="G602" s="49">
        <f t="shared" si="65"/>
        <v>33.845360523512916</v>
      </c>
    </row>
    <row r="603" spans="1:7" x14ac:dyDescent="0.3">
      <c r="A603" s="46">
        <f t="shared" si="66"/>
        <v>601</v>
      </c>
      <c r="B603" s="47">
        <f t="shared" si="67"/>
        <v>1238127.3482592492</v>
      </c>
      <c r="C603" s="47">
        <f t="shared" si="63"/>
        <v>535.44808588310786</v>
      </c>
      <c r="D603" s="48">
        <f t="shared" si="68"/>
        <v>25947.965044270615</v>
      </c>
      <c r="E603" s="49">
        <f t="shared" si="64"/>
        <v>3787.7766489037858</v>
      </c>
      <c r="F603" s="47">
        <f t="shared" si="69"/>
        <v>8735924.6866964605</v>
      </c>
      <c r="G603" s="49">
        <f t="shared" si="65"/>
        <v>33.847449523931452</v>
      </c>
    </row>
    <row r="604" spans="1:7" x14ac:dyDescent="0.3">
      <c r="A604" s="46">
        <f t="shared" si="66"/>
        <v>602</v>
      </c>
      <c r="B604" s="47">
        <f t="shared" si="67"/>
        <v>1237625.7476228899</v>
      </c>
      <c r="C604" s="47">
        <f t="shared" si="63"/>
        <v>468.14506779807147</v>
      </c>
      <c r="D604" s="48">
        <f t="shared" si="68"/>
        <v>22695.636481249938</v>
      </c>
      <c r="E604" s="49">
        <f t="shared" si="64"/>
        <v>3286.615464116665</v>
      </c>
      <c r="F604" s="47">
        <f t="shared" si="69"/>
        <v>8739678.6158958394</v>
      </c>
      <c r="G604" s="49">
        <f t="shared" si="65"/>
        <v>33.852200254262144</v>
      </c>
    </row>
    <row r="605" spans="1:7" x14ac:dyDescent="0.3">
      <c r="A605" s="46">
        <f t="shared" si="66"/>
        <v>603</v>
      </c>
      <c r="B605" s="47">
        <f t="shared" si="67"/>
        <v>1237191.4547553463</v>
      </c>
      <c r="C605" s="47">
        <f t="shared" si="63"/>
        <v>409.86433375049734</v>
      </c>
      <c r="D605" s="48">
        <f t="shared" si="68"/>
        <v>19877.166084931345</v>
      </c>
      <c r="E605" s="49">
        <f t="shared" si="64"/>
        <v>2852.0366049373019</v>
      </c>
      <c r="F605" s="47">
        <f t="shared" si="69"/>
        <v>8742931.379159702</v>
      </c>
      <c r="G605" s="49">
        <f t="shared" si="65"/>
        <v>33.859679710215552</v>
      </c>
    </row>
    <row r="606" spans="1:7" x14ac:dyDescent="0.3">
      <c r="A606" s="46">
        <f t="shared" si="66"/>
        <v>604</v>
      </c>
      <c r="B606" s="47">
        <f t="shared" si="67"/>
        <v>1236815.450101306</v>
      </c>
      <c r="C606" s="47">
        <f t="shared" si="63"/>
        <v>359.39782868766565</v>
      </c>
      <c r="D606" s="48">
        <f t="shared" si="68"/>
        <v>17434.993813744542</v>
      </c>
      <c r="E606" s="49">
        <f t="shared" si="64"/>
        <v>2475.2743520150716</v>
      </c>
      <c r="F606" s="47">
        <f t="shared" si="69"/>
        <v>8745749.556084929</v>
      </c>
      <c r="G606" s="49">
        <f t="shared" si="65"/>
        <v>33.870006473156465</v>
      </c>
    </row>
    <row r="607" spans="1:7" x14ac:dyDescent="0.3">
      <c r="A607" s="46">
        <f t="shared" si="66"/>
        <v>605</v>
      </c>
      <c r="B607" s="47">
        <f t="shared" si="67"/>
        <v>1236489.9222790916</v>
      </c>
      <c r="C607" s="47">
        <f t="shared" si="63"/>
        <v>315.69890246353617</v>
      </c>
      <c r="D607" s="48">
        <f t="shared" si="68"/>
        <v>15319.117290417136</v>
      </c>
      <c r="E607" s="49">
        <f t="shared" si="64"/>
        <v>2148.6969308920511</v>
      </c>
      <c r="F607" s="47">
        <f t="shared" si="69"/>
        <v>8748190.9604304712</v>
      </c>
      <c r="G607" s="49">
        <f t="shared" si="65"/>
        <v>33.883352285505907</v>
      </c>
    </row>
    <row r="608" spans="1:7" x14ac:dyDescent="0.3">
      <c r="A608" s="46">
        <f t="shared" si="66"/>
        <v>606</v>
      </c>
      <c r="B608" s="47">
        <f t="shared" si="67"/>
        <v>1236208.1067289135</v>
      </c>
      <c r="C608" s="47">
        <f t="shared" si="63"/>
        <v>277.86083266638809</v>
      </c>
      <c r="D608" s="48">
        <f t="shared" si="68"/>
        <v>13486.119261988622</v>
      </c>
      <c r="E608" s="49">
        <f t="shared" si="64"/>
        <v>1865.6649658518386</v>
      </c>
      <c r="F608" s="47">
        <f t="shared" si="69"/>
        <v>8750305.7740090787</v>
      </c>
      <c r="G608" s="49">
        <f t="shared" si="65"/>
        <v>33.899944600608684</v>
      </c>
    </row>
    <row r="609" spans="1:7" x14ac:dyDescent="0.3">
      <c r="A609" s="46">
        <f t="shared" si="66"/>
        <v>607</v>
      </c>
      <c r="B609" s="47">
        <f t="shared" si="67"/>
        <v>1235964.1458408479</v>
      </c>
      <c r="C609" s="47">
        <f t="shared" si="63"/>
        <v>245.09818158527418</v>
      </c>
      <c r="D609" s="48">
        <f t="shared" si="68"/>
        <v>11898.315128803173</v>
      </c>
      <c r="E609" s="49">
        <f t="shared" si="64"/>
        <v>1620.4062376870932</v>
      </c>
      <c r="F609" s="47">
        <f t="shared" si="69"/>
        <v>8752137.5390303303</v>
      </c>
      <c r="G609" s="49">
        <f t="shared" si="65"/>
        <v>33.920070144504379</v>
      </c>
    </row>
    <row r="610" spans="1:7" x14ac:dyDescent="0.3">
      <c r="A610" s="46">
        <f t="shared" si="66"/>
        <v>608</v>
      </c>
      <c r="B610" s="47">
        <f t="shared" si="67"/>
        <v>1235752.9677294071</v>
      </c>
      <c r="C610" s="47">
        <f t="shared" si="63"/>
        <v>216.73062032547062</v>
      </c>
      <c r="D610" s="48">
        <f t="shared" si="68"/>
        <v>10523.007072701354</v>
      </c>
      <c r="E610" s="49">
        <f t="shared" si="64"/>
        <v>1407.9052389036108</v>
      </c>
      <c r="F610" s="47">
        <f t="shared" si="69"/>
        <v>8753724.0251978729</v>
      </c>
      <c r="G610" s="49">
        <f t="shared" si="65"/>
        <v>33.944079545282122</v>
      </c>
    </row>
    <row r="611" spans="1:7" x14ac:dyDescent="0.3">
      <c r="A611" s="46">
        <f t="shared" si="66"/>
        <v>609</v>
      </c>
      <c r="B611" s="47">
        <f t="shared" si="67"/>
        <v>1235570.1811886269</v>
      </c>
      <c r="C611" s="47">
        <f t="shared" si="63"/>
        <v>192.16889860271544</v>
      </c>
      <c r="D611" s="48">
        <f t="shared" si="68"/>
        <v>9331.8324541232123</v>
      </c>
      <c r="E611" s="49">
        <f t="shared" si="64"/>
        <v>1223.8060588547701</v>
      </c>
      <c r="F611" s="47">
        <f t="shared" si="69"/>
        <v>8755097.9863572326</v>
      </c>
      <c r="G611" s="49">
        <f t="shared" si="65"/>
        <v>33.972393104569498</v>
      </c>
    </row>
    <row r="612" spans="1:7" x14ac:dyDescent="0.3">
      <c r="A612" s="46">
        <f t="shared" si="66"/>
        <v>610</v>
      </c>
      <c r="B612" s="47">
        <f t="shared" si="67"/>
        <v>1235411.9846831288</v>
      </c>
      <c r="C612" s="47">
        <f t="shared" si="63"/>
        <v>170.90267902098216</v>
      </c>
      <c r="D612" s="48">
        <f t="shared" si="68"/>
        <v>8300.1952938711565</v>
      </c>
      <c r="E612" s="49">
        <f t="shared" si="64"/>
        <v>1064.3271976284605</v>
      </c>
      <c r="F612" s="47">
        <f t="shared" si="69"/>
        <v>8756287.8200229816</v>
      </c>
      <c r="G612" s="49">
        <f t="shared" si="65"/>
        <v>34.005507805710863</v>
      </c>
    </row>
    <row r="613" spans="1:7" x14ac:dyDescent="0.3">
      <c r="A613" s="46">
        <f t="shared" si="66"/>
        <v>611</v>
      </c>
      <c r="B613" s="47">
        <f t="shared" si="67"/>
        <v>1235275.0875119134</v>
      </c>
      <c r="C613" s="47">
        <f t="shared" si="63"/>
        <v>152.48999029324202</v>
      </c>
      <c r="D613" s="48">
        <f t="shared" si="68"/>
        <v>7406.7707752636779</v>
      </c>
      <c r="E613" s="49">
        <f t="shared" si="64"/>
        <v>926.18699327964634</v>
      </c>
      <c r="F613" s="47">
        <f t="shared" si="69"/>
        <v>8757318.1417128034</v>
      </c>
      <c r="G613" s="49">
        <f t="shared" si="65"/>
        <v>34.044005674860536</v>
      </c>
    </row>
    <row r="614" spans="1:7" x14ac:dyDescent="0.3">
      <c r="A614" s="46">
        <f t="shared" si="66"/>
        <v>612</v>
      </c>
      <c r="B614" s="47">
        <f t="shared" si="67"/>
        <v>1235156.6415272949</v>
      </c>
      <c r="C614" s="47">
        <f t="shared" si="63"/>
        <v>136.54808539281305</v>
      </c>
      <c r="D614" s="48">
        <f t="shared" si="68"/>
        <v>6633.0737722772737</v>
      </c>
      <c r="E614" s="49">
        <f t="shared" si="64"/>
        <v>806.5384458233126</v>
      </c>
      <c r="F614" s="47">
        <f t="shared" si="69"/>
        <v>8758210.2847004086</v>
      </c>
      <c r="G614" s="49">
        <f t="shared" si="65"/>
        <v>34.088563635031704</v>
      </c>
    </row>
    <row r="615" spans="1:7" x14ac:dyDescent="0.3">
      <c r="A615" s="46">
        <f t="shared" si="66"/>
        <v>613</v>
      </c>
      <c r="B615" s="47">
        <f t="shared" si="67"/>
        <v>1235054.182005537</v>
      </c>
      <c r="C615" s="47">
        <f t="shared" si="63"/>
        <v>122.7455184241534</v>
      </c>
      <c r="D615" s="48">
        <f t="shared" si="68"/>
        <v>5963.0834118467737</v>
      </c>
      <c r="E615" s="49">
        <f t="shared" si="64"/>
        <v>702.91232757430828</v>
      </c>
      <c r="F615" s="47">
        <f t="shared" si="69"/>
        <v>8758982.7345825955</v>
      </c>
      <c r="G615" s="49">
        <f t="shared" si="65"/>
        <v>34.139965019662185</v>
      </c>
    </row>
    <row r="616" spans="1:7" x14ac:dyDescent="0.3">
      <c r="A616" s="46">
        <f t="shared" si="66"/>
        <v>614</v>
      </c>
      <c r="B616" s="47">
        <f t="shared" si="67"/>
        <v>1234965.5764521325</v>
      </c>
      <c r="C616" s="47">
        <f t="shared" si="63"/>
        <v>110.7952784207164</v>
      </c>
      <c r="D616" s="48">
        <f t="shared" si="68"/>
        <v>5382.9166026966186</v>
      </c>
      <c r="E616" s="49">
        <f t="shared" si="64"/>
        <v>613.16757780241846</v>
      </c>
      <c r="F616" s="47">
        <f t="shared" si="69"/>
        <v>8759651.50694515</v>
      </c>
      <c r="G616" s="49">
        <f t="shared" si="65"/>
        <v>34.199112941955406</v>
      </c>
    </row>
    <row r="617" spans="1:7" x14ac:dyDescent="0.3">
      <c r="A617" s="46">
        <f t="shared" si="66"/>
        <v>615</v>
      </c>
      <c r="B617" s="47">
        <f t="shared" si="67"/>
        <v>1234888.9802866539</v>
      </c>
      <c r="C617" s="47">
        <f t="shared" si="63"/>
        <v>100.44883963273992</v>
      </c>
      <c r="D617" s="48">
        <f t="shared" si="68"/>
        <v>4880.5443033149168</v>
      </c>
      <c r="E617" s="49">
        <f t="shared" si="64"/>
        <v>535.44808588310786</v>
      </c>
      <c r="F617" s="47">
        <f t="shared" si="69"/>
        <v>8760230.4754100107</v>
      </c>
      <c r="G617" s="49">
        <f t="shared" si="65"/>
        <v>34.267045749622952</v>
      </c>
    </row>
    <row r="618" spans="1:7" x14ac:dyDescent="0.3">
      <c r="A618" s="46">
        <f t="shared" si="66"/>
        <v>616</v>
      </c>
      <c r="B618" s="47">
        <f t="shared" si="67"/>
        <v>1234822.7984927706</v>
      </c>
      <c r="C618" s="47">
        <f t="shared" si="63"/>
        <v>91.491006469835824</v>
      </c>
      <c r="D618" s="48">
        <f t="shared" si="68"/>
        <v>4445.5450570645489</v>
      </c>
      <c r="E618" s="49">
        <f t="shared" si="64"/>
        <v>468.14506779807147</v>
      </c>
      <c r="F618" s="47">
        <f t="shared" si="69"/>
        <v>8760731.6564501449</v>
      </c>
      <c r="G618" s="49">
        <f t="shared" si="65"/>
        <v>34.34495483221437</v>
      </c>
    </row>
    <row r="619" spans="1:7" x14ac:dyDescent="0.3">
      <c r="A619" s="46">
        <f t="shared" si="66"/>
        <v>617</v>
      </c>
      <c r="B619" s="47">
        <f t="shared" si="67"/>
        <v>1234765.652441133</v>
      </c>
      <c r="C619" s="47">
        <f t="shared" si="63"/>
        <v>83.735447417703327</v>
      </c>
      <c r="D619" s="48">
        <f t="shared" si="68"/>
        <v>4068.890995736313</v>
      </c>
      <c r="E619" s="49">
        <f t="shared" si="64"/>
        <v>409.86433375049734</v>
      </c>
      <c r="F619" s="47">
        <f t="shared" si="69"/>
        <v>8761165.4565631114</v>
      </c>
      <c r="G619" s="49">
        <f t="shared" si="65"/>
        <v>34.434205090565818</v>
      </c>
    </row>
    <row r="620" spans="1:7" x14ac:dyDescent="0.3">
      <c r="A620" s="46">
        <f t="shared" si="66"/>
        <v>618</v>
      </c>
      <c r="B620" s="47">
        <f t="shared" si="67"/>
        <v>1234716.351198806</v>
      </c>
      <c r="C620" s="47">
        <f t="shared" si="63"/>
        <v>77.020826252130988</v>
      </c>
      <c r="D620" s="48">
        <f t="shared" si="68"/>
        <v>3742.7621094035189</v>
      </c>
      <c r="E620" s="49">
        <f t="shared" si="64"/>
        <v>359.39782868766565</v>
      </c>
      <c r="F620" s="47">
        <f t="shared" si="69"/>
        <v>8761540.8866917714</v>
      </c>
      <c r="G620" s="49">
        <f t="shared" si="65"/>
        <v>34.536358425738051</v>
      </c>
    </row>
    <row r="621" spans="1:7" x14ac:dyDescent="0.3">
      <c r="A621" s="46">
        <f t="shared" si="66"/>
        <v>619</v>
      </c>
      <c r="B621" s="47">
        <f t="shared" si="67"/>
        <v>1234673.8667309794</v>
      </c>
      <c r="C621" s="47">
        <f t="shared" si="63"/>
        <v>71.207451006640909</v>
      </c>
      <c r="D621" s="48">
        <f t="shared" si="68"/>
        <v>3460.385106967984</v>
      </c>
      <c r="E621" s="49">
        <f t="shared" si="64"/>
        <v>315.69890246353617</v>
      </c>
      <c r="F621" s="47">
        <f t="shared" si="69"/>
        <v>8761865.748162033</v>
      </c>
      <c r="G621" s="49">
        <f t="shared" si="65"/>
        <v>34.65320065900719</v>
      </c>
    </row>
    <row r="622" spans="1:7" x14ac:dyDescent="0.3">
      <c r="A622" s="46">
        <f t="shared" si="66"/>
        <v>620</v>
      </c>
      <c r="B622" s="47">
        <f t="shared" si="67"/>
        <v>1234637.3124806318</v>
      </c>
      <c r="C622" s="47">
        <f t="shared" si="63"/>
        <v>66.174371667728749</v>
      </c>
      <c r="D622" s="48">
        <f t="shared" si="68"/>
        <v>3215.8936555110886</v>
      </c>
      <c r="E622" s="49">
        <f t="shared" si="64"/>
        <v>277.86083266638809</v>
      </c>
      <c r="F622" s="47">
        <f t="shared" si="69"/>
        <v>8762146.7938638367</v>
      </c>
      <c r="G622" s="49">
        <f t="shared" si="65"/>
        <v>34.786772356066102</v>
      </c>
    </row>
    <row r="623" spans="1:7" x14ac:dyDescent="0.3">
      <c r="A623" s="46">
        <f t="shared" si="66"/>
        <v>621</v>
      </c>
      <c r="B623" s="47">
        <f t="shared" si="67"/>
        <v>1234605.9248813202</v>
      </c>
      <c r="C623" s="47">
        <f t="shared" si="63"/>
        <v>61.816866698602233</v>
      </c>
      <c r="D623" s="48">
        <f t="shared" si="68"/>
        <v>3004.2071945124294</v>
      </c>
      <c r="E623" s="49">
        <f t="shared" si="64"/>
        <v>245.09818158527418</v>
      </c>
      <c r="F623" s="47">
        <f t="shared" si="69"/>
        <v>8762389.8679241482</v>
      </c>
      <c r="G623" s="49">
        <f t="shared" si="65"/>
        <v>34.939404098846005</v>
      </c>
    </row>
    <row r="624" spans="1:7" x14ac:dyDescent="0.3">
      <c r="A624" s="46">
        <f t="shared" si="66"/>
        <v>622</v>
      </c>
      <c r="B624" s="47">
        <f t="shared" si="67"/>
        <v>1234579.0474187203</v>
      </c>
      <c r="C624" s="47">
        <f t="shared" si="63"/>
        <v>58.044266421786382</v>
      </c>
      <c r="D624" s="48">
        <f t="shared" si="68"/>
        <v>2820.9258796257573</v>
      </c>
      <c r="E624" s="49">
        <f t="shared" si="64"/>
        <v>216.73062032547062</v>
      </c>
      <c r="F624" s="47">
        <f t="shared" si="69"/>
        <v>8762600.0267016347</v>
      </c>
      <c r="G624" s="49">
        <f t="shared" si="65"/>
        <v>35.113756828763812</v>
      </c>
    </row>
    <row r="625" spans="1:7" x14ac:dyDescent="0.3">
      <c r="A625" s="46">
        <f t="shared" si="66"/>
        <v>623</v>
      </c>
      <c r="B625" s="47">
        <f t="shared" si="67"/>
        <v>1234556.1169091272</v>
      </c>
      <c r="C625" s="47">
        <f t="shared" si="63"/>
        <v>54.778068185957309</v>
      </c>
      <c r="D625" s="48">
        <f t="shared" si="68"/>
        <v>2662.2395257220728</v>
      </c>
      <c r="E625" s="49">
        <f t="shared" si="64"/>
        <v>192.16889860271544</v>
      </c>
      <c r="F625" s="47">
        <f t="shared" si="69"/>
        <v>8762781.6435651314</v>
      </c>
      <c r="G625" s="49">
        <f t="shared" si="65"/>
        <v>35.31286797746575</v>
      </c>
    </row>
    <row r="626" spans="1:7" x14ac:dyDescent="0.3">
      <c r="A626" s="46">
        <f t="shared" si="66"/>
        <v>624</v>
      </c>
      <c r="B626" s="47">
        <f t="shared" si="67"/>
        <v>1234536.6517089186</v>
      </c>
      <c r="C626" s="47">
        <f t="shared" si="63"/>
        <v>51.950304239564247</v>
      </c>
      <c r="D626" s="48">
        <f t="shared" si="68"/>
        <v>2524.8486953053148</v>
      </c>
      <c r="E626" s="49">
        <f t="shared" si="64"/>
        <v>170.90267902098216</v>
      </c>
      <c r="F626" s="47">
        <f t="shared" si="69"/>
        <v>8762938.4995957576</v>
      </c>
      <c r="G626" s="49">
        <f t="shared" si="65"/>
        <v>35.540204207264232</v>
      </c>
    </row>
    <row r="627" spans="1:7" x14ac:dyDescent="0.3">
      <c r="A627" s="46">
        <f t="shared" si="66"/>
        <v>625</v>
      </c>
      <c r="B627" s="47">
        <f t="shared" si="67"/>
        <v>1234520.2416088863</v>
      </c>
      <c r="C627" s="47">
        <f t="shared" si="63"/>
        <v>49.502128448318182</v>
      </c>
      <c r="D627" s="48">
        <f t="shared" si="68"/>
        <v>2405.8963205238965</v>
      </c>
      <c r="E627" s="49">
        <f t="shared" si="64"/>
        <v>152.48999029324202</v>
      </c>
      <c r="F627" s="47">
        <f t="shared" si="69"/>
        <v>8763073.8620705716</v>
      </c>
      <c r="G627" s="49">
        <f t="shared" si="65"/>
        <v>35.799721705736218</v>
      </c>
    </row>
    <row r="628" spans="1:7" x14ac:dyDescent="0.3">
      <c r="A628" s="46">
        <f t="shared" si="66"/>
        <v>626</v>
      </c>
      <c r="B628" s="47">
        <f t="shared" si="67"/>
        <v>1234506.5392021437</v>
      </c>
      <c r="C628" s="47">
        <f t="shared" si="63"/>
        <v>47.382592523718685</v>
      </c>
      <c r="D628" s="48">
        <f t="shared" si="68"/>
        <v>2302.9084586789727</v>
      </c>
      <c r="E628" s="49">
        <f t="shared" si="64"/>
        <v>136.54808539281305</v>
      </c>
      <c r="F628" s="47">
        <f t="shared" si="69"/>
        <v>8763190.552339159</v>
      </c>
      <c r="G628" s="49">
        <f t="shared" si="65"/>
        <v>36.095935119995509</v>
      </c>
    </row>
    <row r="629" spans="1:7" x14ac:dyDescent="0.3">
      <c r="A629" s="46">
        <f t="shared" si="66"/>
        <v>627</v>
      </c>
      <c r="B629" s="47">
        <f t="shared" si="67"/>
        <v>1234495.25254474</v>
      </c>
      <c r="C629" s="47">
        <f t="shared" si="63"/>
        <v>45.547586360776791</v>
      </c>
      <c r="D629" s="48">
        <f t="shared" si="68"/>
        <v>2213.7429658098786</v>
      </c>
      <c r="E629" s="49">
        <f t="shared" si="64"/>
        <v>122.7455184241534</v>
      </c>
      <c r="F629" s="47">
        <f t="shared" si="69"/>
        <v>8763291.004489433</v>
      </c>
      <c r="G629" s="49">
        <f t="shared" si="65"/>
        <v>36.433996379015703</v>
      </c>
    </row>
    <row r="630" spans="1:7" x14ac:dyDescent="0.3">
      <c r="A630" s="46">
        <f t="shared" si="66"/>
        <v>628</v>
      </c>
      <c r="B630" s="47">
        <f t="shared" si="67"/>
        <v>1234486.1389547582</v>
      </c>
      <c r="C630" s="47">
        <f t="shared" si="63"/>
        <v>43.958920490211376</v>
      </c>
      <c r="D630" s="48">
        <f t="shared" si="68"/>
        <v>2136.5450337465018</v>
      </c>
      <c r="E630" s="49">
        <f t="shared" si="64"/>
        <v>110.7952784207164</v>
      </c>
      <c r="F630" s="47">
        <f t="shared" si="69"/>
        <v>8763377.3160114773</v>
      </c>
      <c r="G630" s="49">
        <f t="shared" si="65"/>
        <v>36.819784840596768</v>
      </c>
    </row>
    <row r="631" spans="1:7" x14ac:dyDescent="0.3">
      <c r="A631" s="46">
        <f t="shared" si="66"/>
        <v>629</v>
      </c>
      <c r="B631" s="47">
        <f t="shared" si="67"/>
        <v>1234478.9998191085</v>
      </c>
      <c r="C631" s="47">
        <f t="shared" si="63"/>
        <v>42.583531600637713</v>
      </c>
      <c r="D631" s="48">
        <f t="shared" si="68"/>
        <v>2069.7086758159967</v>
      </c>
      <c r="E631" s="49">
        <f t="shared" si="64"/>
        <v>100.44883963273992</v>
      </c>
      <c r="F631" s="47">
        <f t="shared" si="69"/>
        <v>8763451.2915050574</v>
      </c>
      <c r="G631" s="49">
        <f t="shared" si="65"/>
        <v>37.260010417269037</v>
      </c>
    </row>
    <row r="632" spans="1:7" x14ac:dyDescent="0.3">
      <c r="A632" s="46">
        <f t="shared" si="66"/>
        <v>630</v>
      </c>
      <c r="B632" s="47">
        <f t="shared" si="67"/>
        <v>1234473.6762979252</v>
      </c>
      <c r="C632" s="47">
        <f t="shared" si="63"/>
        <v>41.392794639396378</v>
      </c>
      <c r="D632" s="48">
        <f t="shared" si="68"/>
        <v>2011.8433677838946</v>
      </c>
      <c r="E632" s="49">
        <f t="shared" si="64"/>
        <v>91.491006469835824</v>
      </c>
      <c r="F632" s="47">
        <f t="shared" si="69"/>
        <v>8763514.4803342726</v>
      </c>
      <c r="G632" s="49">
        <f t="shared" si="65"/>
        <v>37.762331587452408</v>
      </c>
    </row>
    <row r="633" spans="1:7" x14ac:dyDescent="0.3">
      <c r="A633" s="46">
        <f t="shared" si="66"/>
        <v>631</v>
      </c>
      <c r="B633" s="47">
        <f t="shared" si="67"/>
        <v>1234470.0458348733</v>
      </c>
      <c r="C633" s="47">
        <f t="shared" si="63"/>
        <v>40.361927209770045</v>
      </c>
      <c r="D633" s="48">
        <f t="shared" si="68"/>
        <v>1961.7451559534552</v>
      </c>
      <c r="E633" s="49">
        <f t="shared" si="64"/>
        <v>83.735447417703327</v>
      </c>
      <c r="F633" s="47">
        <f t="shared" si="69"/>
        <v>8763568.2090091538</v>
      </c>
      <c r="G633" s="49">
        <f t="shared" si="65"/>
        <v>38.335490490202233</v>
      </c>
    </row>
    <row r="634" spans="1:7" x14ac:dyDescent="0.3">
      <c r="A634" s="46">
        <f t="shared" si="66"/>
        <v>632</v>
      </c>
      <c r="B634" s="47">
        <f t="shared" si="67"/>
        <v>1234468.019398154</v>
      </c>
      <c r="C634" s="47">
        <f t="shared" si="63"/>
        <v>39.469473894139526</v>
      </c>
      <c r="D634" s="48">
        <f t="shared" si="68"/>
        <v>1918.3716357455219</v>
      </c>
      <c r="E634" s="49">
        <f t="shared" si="64"/>
        <v>77.020826252130988</v>
      </c>
      <c r="F634" s="47">
        <f t="shared" si="69"/>
        <v>8763613.6089660823</v>
      </c>
      <c r="G634" s="49">
        <f t="shared" si="65"/>
        <v>38.989467640487867</v>
      </c>
    </row>
    <row r="635" spans="1:7" x14ac:dyDescent="0.3">
      <c r="A635" s="46">
        <f t="shared" si="66"/>
        <v>633</v>
      </c>
      <c r="B635" s="47">
        <f t="shared" si="67"/>
        <v>1234467.5393919002</v>
      </c>
      <c r="C635" s="47">
        <f t="shared" si="63"/>
        <v>38.696859787863019</v>
      </c>
      <c r="D635" s="48">
        <f t="shared" si="68"/>
        <v>1880.8202833875305</v>
      </c>
      <c r="E635" s="49">
        <f t="shared" si="64"/>
        <v>71.207451006640909</v>
      </c>
      <c r="F635" s="47">
        <f t="shared" si="69"/>
        <v>8763651.6403246932</v>
      </c>
      <c r="G635" s="49">
        <f t="shared" si="65"/>
        <v>39.735659194833033</v>
      </c>
    </row>
    <row r="636" spans="1:7" x14ac:dyDescent="0.3">
      <c r="A636" s="46">
        <f t="shared" si="66"/>
        <v>634</v>
      </c>
      <c r="B636" s="47">
        <f t="shared" si="67"/>
        <v>1234468.5781913071</v>
      </c>
      <c r="C636" s="47">
        <f t="shared" si="63"/>
        <v>38.028003962479545</v>
      </c>
      <c r="D636" s="48">
        <f t="shared" si="68"/>
        <v>1848.3096921687527</v>
      </c>
      <c r="E636" s="49">
        <f t="shared" si="64"/>
        <v>66.174371667728749</v>
      </c>
      <c r="F636" s="47">
        <f t="shared" si="69"/>
        <v>8763683.1121165045</v>
      </c>
      <c r="G636" s="49">
        <f t="shared" si="65"/>
        <v>40.58708015312228</v>
      </c>
    </row>
    <row r="637" spans="1:7" x14ac:dyDescent="0.3">
      <c r="A637" s="46">
        <f t="shared" si="66"/>
        <v>635</v>
      </c>
      <c r="B637" s="47">
        <f t="shared" si="67"/>
        <v>1234471.1372674978</v>
      </c>
      <c r="C637" s="47">
        <f t="shared" si="63"/>
        <v>37.448984819384172</v>
      </c>
      <c r="D637" s="48">
        <f t="shared" si="68"/>
        <v>1820.1633244635034</v>
      </c>
      <c r="E637" s="49">
        <f t="shared" si="64"/>
        <v>61.816866698602233</v>
      </c>
      <c r="F637" s="47">
        <f t="shared" si="69"/>
        <v>8763708.699408019</v>
      </c>
      <c r="G637" s="49">
        <f t="shared" si="65"/>
        <v>41.558597411484328</v>
      </c>
    </row>
    <row r="638" spans="1:7" x14ac:dyDescent="0.3">
      <c r="A638" s="46">
        <f t="shared" si="66"/>
        <v>636</v>
      </c>
      <c r="B638" s="47">
        <f t="shared" si="67"/>
        <v>1234475.2468800899</v>
      </c>
      <c r="C638" s="47">
        <f t="shared" si="63"/>
        <v>36.947750372172919</v>
      </c>
      <c r="D638" s="48">
        <f t="shared" si="68"/>
        <v>1795.7954425842852</v>
      </c>
      <c r="E638" s="49">
        <f t="shared" si="64"/>
        <v>58.044266421786382</v>
      </c>
      <c r="F638" s="47">
        <f t="shared" si="69"/>
        <v>8763728.9576773047</v>
      </c>
      <c r="G638" s="49">
        <f t="shared" si="65"/>
        <v>42.66719719467428</v>
      </c>
    </row>
    <row r="639" spans="1:7" x14ac:dyDescent="0.3">
      <c r="A639" s="46">
        <f t="shared" si="66"/>
        <v>637</v>
      </c>
      <c r="B639" s="47">
        <f t="shared" si="67"/>
        <v>1234480.9663269124</v>
      </c>
      <c r="C639" s="47">
        <f t="shared" si="63"/>
        <v>36.513867429464256</v>
      </c>
      <c r="D639" s="48">
        <f t="shared" si="68"/>
        <v>1774.6989265346717</v>
      </c>
      <c r="E639" s="49">
        <f t="shared" si="64"/>
        <v>54.778068185957309</v>
      </c>
      <c r="F639" s="47">
        <f t="shared" si="69"/>
        <v>8763744.3347465321</v>
      </c>
      <c r="G639" s="49">
        <f t="shared" si="65"/>
        <v>43.932292106729591</v>
      </c>
    </row>
    <row r="640" spans="1:7" x14ac:dyDescent="0.3">
      <c r="A640" s="46">
        <f t="shared" si="66"/>
        <v>638</v>
      </c>
      <c r="B640" s="47">
        <f t="shared" si="67"/>
        <v>1234488.3847515897</v>
      </c>
      <c r="C640" s="47">
        <f t="shared" si="63"/>
        <v>36.138304459125081</v>
      </c>
      <c r="D640" s="48">
        <f t="shared" si="68"/>
        <v>1756.4347257781785</v>
      </c>
      <c r="E640" s="49">
        <f t="shared" si="64"/>
        <v>51.950304239564247</v>
      </c>
      <c r="F640" s="47">
        <f t="shared" si="69"/>
        <v>8763755.1805226114</v>
      </c>
      <c r="G640" s="49">
        <f t="shared" si="65"/>
        <v>45.376073859279714</v>
      </c>
    </row>
    <row r="641" spans="1:7" x14ac:dyDescent="0.3">
      <c r="A641" s="46">
        <f t="shared" si="66"/>
        <v>639</v>
      </c>
      <c r="B641" s="47">
        <f t="shared" si="67"/>
        <v>1234497.6225209897</v>
      </c>
      <c r="C641" s="47">
        <f t="shared" si="63"/>
        <v>35.813243615836889</v>
      </c>
      <c r="D641" s="48">
        <f t="shared" si="68"/>
        <v>1740.6227259977393</v>
      </c>
      <c r="E641" s="49">
        <f t="shared" si="64"/>
        <v>49.502128448318182</v>
      </c>
      <c r="F641" s="47">
        <f t="shared" si="69"/>
        <v>8763761.7547529917</v>
      </c>
      <c r="G641" s="49">
        <f t="shared" si="65"/>
        <v>47.023918681760485</v>
      </c>
    </row>
    <row r="642" spans="1:7" x14ac:dyDescent="0.3">
      <c r="A642" s="46">
        <f t="shared" si="66"/>
        <v>640</v>
      </c>
      <c r="B642" s="47">
        <f t="shared" si="67"/>
        <v>1234508.8331960556</v>
      </c>
      <c r="C642" s="47">
        <f t="shared" ref="C642:C705" si="70">_b*B642*D642/_N*_dt</f>
        <v>35.531918021061749</v>
      </c>
      <c r="D642" s="48">
        <f t="shared" si="68"/>
        <v>1726.9338411652579</v>
      </c>
      <c r="E642" s="49">
        <f t="shared" ref="E642:E705" si="71">IF(A642&lt;_T1,0,INDEX($C$2:$C$1003,ROW()-_T1))</f>
        <v>47.382592523718685</v>
      </c>
      <c r="F642" s="47">
        <f t="shared" si="69"/>
        <v>8763764.2329627592</v>
      </c>
      <c r="G642" s="49">
        <f t="shared" ref="G642:G705" si="72">IF(A642&lt;_T2,0,INDEX($E$2:$E$1003,ROW()-_T2))</f>
        <v>48.904853500930059</v>
      </c>
    </row>
    <row r="643" spans="1:7" x14ac:dyDescent="0.3">
      <c r="A643" s="46">
        <f t="shared" ref="A643:A706" si="73">A642+_dt</f>
        <v>641</v>
      </c>
      <c r="B643" s="47">
        <f t="shared" si="67"/>
        <v>1234522.2061315353</v>
      </c>
      <c r="C643" s="47">
        <f t="shared" si="70"/>
        <v>35.288470910122903</v>
      </c>
      <c r="D643" s="48">
        <f t="shared" si="68"/>
        <v>1715.0831666626011</v>
      </c>
      <c r="E643" s="49">
        <f t="shared" si="71"/>
        <v>45.547586360776791</v>
      </c>
      <c r="F643" s="47">
        <f t="shared" si="69"/>
        <v>8763762.7107017823</v>
      </c>
      <c r="G643" s="49">
        <f t="shared" si="72"/>
        <v>51.052092211578206</v>
      </c>
    </row>
    <row r="644" spans="1:7" x14ac:dyDescent="0.3">
      <c r="A644" s="46">
        <f t="shared" si="73"/>
        <v>642</v>
      </c>
      <c r="B644" s="47">
        <f t="shared" ref="B644:B707" si="74">B643-C643+G643</f>
        <v>1234537.9697528367</v>
      </c>
      <c r="C644" s="47">
        <f t="shared" si="70"/>
        <v>35.07783371615006</v>
      </c>
      <c r="D644" s="48">
        <f t="shared" ref="D644:D707" si="75">D643-E643+C643</f>
        <v>1704.8240512119471</v>
      </c>
      <c r="E644" s="49">
        <f t="shared" si="71"/>
        <v>43.958920490211376</v>
      </c>
      <c r="F644" s="47">
        <f t="shared" ref="F644:F707" si="76">F643+E643-G643</f>
        <v>8763757.2061959319</v>
      </c>
      <c r="G644" s="49">
        <f t="shared" si="72"/>
        <v>53.503652757008865</v>
      </c>
    </row>
    <row r="645" spans="1:7" x14ac:dyDescent="0.3">
      <c r="A645" s="46">
        <f t="shared" si="73"/>
        <v>643</v>
      </c>
      <c r="B645" s="47">
        <f t="shared" si="74"/>
        <v>1234556.3955718777</v>
      </c>
      <c r="C645" s="47">
        <f t="shared" si="70"/>
        <v>34.89562055453203</v>
      </c>
      <c r="D645" s="48">
        <f t="shared" si="75"/>
        <v>1695.9429644378858</v>
      </c>
      <c r="E645" s="49">
        <f t="shared" si="71"/>
        <v>42.583531600637713</v>
      </c>
      <c r="F645" s="47">
        <f t="shared" si="76"/>
        <v>8763747.6614636648</v>
      </c>
      <c r="G645" s="49">
        <f t="shared" si="72"/>
        <v>56.303067303670701</v>
      </c>
    </row>
    <row r="646" spans="1:7" x14ac:dyDescent="0.3">
      <c r="A646" s="46">
        <f t="shared" si="73"/>
        <v>644</v>
      </c>
      <c r="B646" s="47">
        <f t="shared" si="74"/>
        <v>1234577.803018627</v>
      </c>
      <c r="C646" s="47">
        <f t="shared" si="70"/>
        <v>34.73803691252531</v>
      </c>
      <c r="D646" s="48">
        <f t="shared" si="75"/>
        <v>1688.2550533917802</v>
      </c>
      <c r="E646" s="49">
        <f t="shared" si="71"/>
        <v>41.392794639396378</v>
      </c>
      <c r="F646" s="47">
        <f t="shared" si="76"/>
        <v>8763733.941927962</v>
      </c>
      <c r="G646" s="49">
        <f t="shared" si="72"/>
        <v>59.500199530149075</v>
      </c>
    </row>
    <row r="647" spans="1:7" x14ac:dyDescent="0.3">
      <c r="A647" s="46">
        <f t="shared" si="73"/>
        <v>645</v>
      </c>
      <c r="B647" s="47">
        <f t="shared" si="74"/>
        <v>1234602.5651812444</v>
      </c>
      <c r="C647" s="47">
        <f t="shared" si="70"/>
        <v>34.601800643957262</v>
      </c>
      <c r="D647" s="48">
        <f t="shared" si="75"/>
        <v>1681.600295664909</v>
      </c>
      <c r="E647" s="49">
        <f t="shared" si="71"/>
        <v>40.361927209770045</v>
      </c>
      <c r="F647" s="47">
        <f t="shared" si="76"/>
        <v>8763715.8345230706</v>
      </c>
      <c r="G647" s="49">
        <f t="shared" si="72"/>
        <v>63.152184949357107</v>
      </c>
    </row>
    <row r="648" spans="1:7" x14ac:dyDescent="0.3">
      <c r="A648" s="46">
        <f t="shared" si="73"/>
        <v>646</v>
      </c>
      <c r="B648" s="47">
        <f t="shared" si="74"/>
        <v>1234631.1155655496</v>
      </c>
      <c r="C648" s="47">
        <f t="shared" si="70"/>
        <v>34.484073624739608</v>
      </c>
      <c r="D648" s="48">
        <f t="shared" si="75"/>
        <v>1675.8401690990961</v>
      </c>
      <c r="E648" s="49">
        <f t="shared" si="71"/>
        <v>39.469473894139526</v>
      </c>
      <c r="F648" s="47">
        <f t="shared" si="76"/>
        <v>8763693.0442653298</v>
      </c>
      <c r="G648" s="49">
        <f t="shared" si="72"/>
        <v>67.324512226747729</v>
      </c>
    </row>
    <row r="649" spans="1:7" x14ac:dyDescent="0.3">
      <c r="A649" s="46">
        <f t="shared" si="73"/>
        <v>647</v>
      </c>
      <c r="B649" s="47">
        <f t="shared" si="74"/>
        <v>1234663.9560041516</v>
      </c>
      <c r="C649" s="47">
        <f t="shared" si="70"/>
        <v>34.382402646527908</v>
      </c>
      <c r="D649" s="48">
        <f t="shared" si="75"/>
        <v>1670.8547688296962</v>
      </c>
      <c r="E649" s="49">
        <f t="shared" si="71"/>
        <v>38.696859787863019</v>
      </c>
      <c r="F649" s="47">
        <f t="shared" si="76"/>
        <v>8763665.189226998</v>
      </c>
      <c r="G649" s="49">
        <f t="shared" si="72"/>
        <v>72.092265618082493</v>
      </c>
    </row>
    <row r="650" spans="1:7" x14ac:dyDescent="0.3">
      <c r="A650" s="46">
        <f t="shared" si="73"/>
        <v>648</v>
      </c>
      <c r="B650" s="47">
        <f t="shared" si="74"/>
        <v>1234701.6658671231</v>
      </c>
      <c r="C650" s="47">
        <f t="shared" si="70"/>
        <v>34.294668317938893</v>
      </c>
      <c r="D650" s="48">
        <f t="shared" si="75"/>
        <v>1666.540311688361</v>
      </c>
      <c r="E650" s="49">
        <f t="shared" si="71"/>
        <v>38.028003962479545</v>
      </c>
      <c r="F650" s="47">
        <f t="shared" si="76"/>
        <v>8763631.7938211672</v>
      </c>
      <c r="G650" s="49">
        <f t="shared" si="72"/>
        <v>77.541550888922316</v>
      </c>
    </row>
    <row r="651" spans="1:7" x14ac:dyDescent="0.3">
      <c r="A651" s="46">
        <f t="shared" si="73"/>
        <v>649</v>
      </c>
      <c r="B651" s="47">
        <f t="shared" si="74"/>
        <v>1234744.912749694</v>
      </c>
      <c r="C651" s="47">
        <f t="shared" si="70"/>
        <v>34.219040909246829</v>
      </c>
      <c r="D651" s="48">
        <f t="shared" si="75"/>
        <v>1662.8069760438204</v>
      </c>
      <c r="E651" s="49">
        <f t="shared" si="71"/>
        <v>37.448984819384172</v>
      </c>
      <c r="F651" s="47">
        <f t="shared" si="76"/>
        <v>8763592.2802742403</v>
      </c>
      <c r="G651" s="49">
        <f t="shared" si="72"/>
        <v>83.771129350149295</v>
      </c>
    </row>
    <row r="652" spans="1:7" x14ac:dyDescent="0.3">
      <c r="A652" s="46">
        <f t="shared" si="73"/>
        <v>650</v>
      </c>
      <c r="B652" s="47">
        <f t="shared" si="74"/>
        <v>1234794.4648381348</v>
      </c>
      <c r="C652" s="47">
        <f t="shared" si="70"/>
        <v>34.153942220852855</v>
      </c>
      <c r="D652" s="48">
        <f t="shared" si="75"/>
        <v>1659.5770321336831</v>
      </c>
      <c r="E652" s="49">
        <f t="shared" si="71"/>
        <v>36.947750372172919</v>
      </c>
      <c r="F652" s="47">
        <f t="shared" si="76"/>
        <v>8763545.9581297096</v>
      </c>
      <c r="G652" s="49">
        <f t="shared" si="72"/>
        <v>90.89428690951766</v>
      </c>
    </row>
    <row r="653" spans="1:7" x14ac:dyDescent="0.3">
      <c r="A653" s="46">
        <f t="shared" si="73"/>
        <v>651</v>
      </c>
      <c r="B653" s="47">
        <f t="shared" si="74"/>
        <v>1234851.2051828236</v>
      </c>
      <c r="C653" s="47">
        <f t="shared" si="70"/>
        <v>34.098012681021743</v>
      </c>
      <c r="D653" s="48">
        <f t="shared" si="75"/>
        <v>1656.7832239823629</v>
      </c>
      <c r="E653" s="49">
        <f t="shared" si="71"/>
        <v>36.513867429464256</v>
      </c>
      <c r="F653" s="47">
        <f t="shared" si="76"/>
        <v>8763492.0115931723</v>
      </c>
      <c r="G653" s="49">
        <f t="shared" si="72"/>
        <v>99.040967280206715</v>
      </c>
    </row>
    <row r="654" spans="1:7" x14ac:dyDescent="0.3">
      <c r="A654" s="46">
        <f t="shared" si="73"/>
        <v>652</v>
      </c>
      <c r="B654" s="47">
        <f t="shared" si="74"/>
        <v>1234916.1481374227</v>
      </c>
      <c r="C654" s="47">
        <f t="shared" si="70"/>
        <v>34.050082986976577</v>
      </c>
      <c r="D654" s="48">
        <f t="shared" si="75"/>
        <v>1654.3673692339205</v>
      </c>
      <c r="E654" s="49">
        <f t="shared" si="71"/>
        <v>36.138304459125081</v>
      </c>
      <c r="F654" s="47">
        <f t="shared" si="76"/>
        <v>8763429.4844933227</v>
      </c>
      <c r="G654" s="49">
        <f t="shared" si="72"/>
        <v>108.36020073273204</v>
      </c>
    </row>
    <row r="655" spans="1:7" x14ac:dyDescent="0.3">
      <c r="A655" s="46">
        <f t="shared" si="73"/>
        <v>653</v>
      </c>
      <c r="B655" s="47">
        <f t="shared" si="74"/>
        <v>1234990.4582551685</v>
      </c>
      <c r="C655" s="47">
        <f t="shared" si="70"/>
        <v>34.009149697662835</v>
      </c>
      <c r="D655" s="48">
        <f t="shared" si="75"/>
        <v>1652.279147761772</v>
      </c>
      <c r="E655" s="49">
        <f t="shared" si="71"/>
        <v>35.813243615836889</v>
      </c>
      <c r="F655" s="47">
        <f t="shared" si="76"/>
        <v>8763357.2625970487</v>
      </c>
      <c r="G655" s="49">
        <f t="shared" si="72"/>
        <v>119.02286213621078</v>
      </c>
    </row>
    <row r="656" spans="1:7" x14ac:dyDescent="0.3">
      <c r="A656" s="46">
        <f t="shared" si="73"/>
        <v>654</v>
      </c>
      <c r="B656" s="47">
        <f t="shared" si="74"/>
        <v>1235075.471967607</v>
      </c>
      <c r="C656" s="47">
        <f t="shared" si="70"/>
        <v>33.974354268277388</v>
      </c>
      <c r="D656" s="48">
        <f t="shared" si="75"/>
        <v>1650.4750538435981</v>
      </c>
      <c r="E656" s="49">
        <f t="shared" si="71"/>
        <v>35.531918021061749</v>
      </c>
      <c r="F656" s="47">
        <f t="shared" si="76"/>
        <v>8763274.0529785287</v>
      </c>
      <c r="G656" s="49">
        <f t="shared" si="72"/>
        <v>131.22479473651558</v>
      </c>
    </row>
    <row r="657" spans="1:7" x14ac:dyDescent="0.3">
      <c r="A657" s="46">
        <f t="shared" si="73"/>
        <v>655</v>
      </c>
      <c r="B657" s="47">
        <f t="shared" si="74"/>
        <v>1235172.7224080754</v>
      </c>
      <c r="C657" s="47">
        <f t="shared" si="70"/>
        <v>33.944965087696019</v>
      </c>
      <c r="D657" s="48">
        <f t="shared" si="75"/>
        <v>1648.9174900908138</v>
      </c>
      <c r="E657" s="49">
        <f t="shared" si="71"/>
        <v>35.288470910122903</v>
      </c>
      <c r="F657" s="47">
        <f t="shared" si="76"/>
        <v>8763178.3601018135</v>
      </c>
      <c r="G657" s="49">
        <f t="shared" si="72"/>
        <v>145.1903395398007</v>
      </c>
    </row>
    <row r="658" spans="1:7" x14ac:dyDescent="0.3">
      <c r="A658" s="46">
        <f t="shared" si="73"/>
        <v>656</v>
      </c>
      <c r="B658" s="47">
        <f t="shared" si="74"/>
        <v>1235283.9677825274</v>
      </c>
      <c r="C658" s="47">
        <f t="shared" si="70"/>
        <v>33.92036214170534</v>
      </c>
      <c r="D658" s="48">
        <f t="shared" si="75"/>
        <v>1647.573984268387</v>
      </c>
      <c r="E658" s="49">
        <f t="shared" si="71"/>
        <v>35.07783371615006</v>
      </c>
      <c r="F658" s="47">
        <f t="shared" si="76"/>
        <v>8763068.4582331851</v>
      </c>
      <c r="G658" s="49">
        <f t="shared" si="72"/>
        <v>161.17631485077786</v>
      </c>
    </row>
    <row r="659" spans="1:7" x14ac:dyDescent="0.3">
      <c r="A659" s="46">
        <f t="shared" si="73"/>
        <v>657</v>
      </c>
      <c r="B659" s="47">
        <f t="shared" si="74"/>
        <v>1235411.2237352366</v>
      </c>
      <c r="C659" s="47">
        <f t="shared" si="70"/>
        <v>33.900023978752067</v>
      </c>
      <c r="D659" s="48">
        <f t="shared" si="75"/>
        <v>1646.4165126939422</v>
      </c>
      <c r="E659" s="49">
        <f t="shared" si="71"/>
        <v>34.89562055453203</v>
      </c>
      <c r="F659" s="47">
        <f t="shared" si="76"/>
        <v>8762942.3597520497</v>
      </c>
      <c r="G659" s="49">
        <f t="shared" si="72"/>
        <v>179.4764971358853</v>
      </c>
    </row>
    <row r="660" spans="1:7" x14ac:dyDescent="0.3">
      <c r="A660" s="46">
        <f t="shared" si="73"/>
        <v>658</v>
      </c>
      <c r="B660" s="47">
        <f t="shared" si="74"/>
        <v>1235556.8002083937</v>
      </c>
      <c r="C660" s="47">
        <f t="shared" si="70"/>
        <v>33.883516701915333</v>
      </c>
      <c r="D660" s="48">
        <f t="shared" si="75"/>
        <v>1645.420916118162</v>
      </c>
      <c r="E660" s="49">
        <f t="shared" si="71"/>
        <v>34.73803691252531</v>
      </c>
      <c r="F660" s="47">
        <f t="shared" si="76"/>
        <v>8762797.7788754683</v>
      </c>
      <c r="G660" s="49">
        <f t="shared" si="72"/>
        <v>200.42666368427948</v>
      </c>
    </row>
    <row r="661" spans="1:7" x14ac:dyDescent="0.3">
      <c r="A661" s="46">
        <f t="shared" si="73"/>
        <v>659</v>
      </c>
      <c r="B661" s="47">
        <f t="shared" si="74"/>
        <v>1235723.343355376</v>
      </c>
      <c r="C661" s="47">
        <f t="shared" si="70"/>
        <v>33.87048475201302</v>
      </c>
      <c r="D661" s="48">
        <f t="shared" si="75"/>
        <v>1644.5663959075521</v>
      </c>
      <c r="E661" s="49">
        <f t="shared" si="71"/>
        <v>34.601800643957262</v>
      </c>
      <c r="F661" s="47">
        <f t="shared" si="76"/>
        <v>8762632.0902486965</v>
      </c>
      <c r="G661" s="49">
        <f t="shared" si="72"/>
        <v>224.41027019063267</v>
      </c>
    </row>
    <row r="662" spans="1:7" x14ac:dyDescent="0.3">
      <c r="A662" s="46">
        <f t="shared" si="73"/>
        <v>660</v>
      </c>
      <c r="B662" s="47">
        <f t="shared" si="74"/>
        <v>1235913.8831408145</v>
      </c>
      <c r="C662" s="47">
        <f t="shared" si="70"/>
        <v>33.860643283086354</v>
      </c>
      <c r="D662" s="48">
        <f t="shared" si="75"/>
        <v>1643.8350800156079</v>
      </c>
      <c r="E662" s="49">
        <f t="shared" si="71"/>
        <v>34.484073624739608</v>
      </c>
      <c r="F662" s="47">
        <f t="shared" si="76"/>
        <v>8762442.2817791514</v>
      </c>
      <c r="G662" s="49">
        <f t="shared" si="72"/>
        <v>251.86485278731104</v>
      </c>
    </row>
    <row r="663" spans="1:7" x14ac:dyDescent="0.3">
      <c r="A663" s="46">
        <f t="shared" si="73"/>
        <v>661</v>
      </c>
      <c r="B663" s="47">
        <f t="shared" si="74"/>
        <v>1236131.8873503187</v>
      </c>
      <c r="C663" s="47">
        <f t="shared" si="70"/>
        <v>33.853771963791601</v>
      </c>
      <c r="D663" s="48">
        <f t="shared" si="75"/>
        <v>1643.2116496739548</v>
      </c>
      <c r="E663" s="49">
        <f t="shared" si="71"/>
        <v>34.382402646527908</v>
      </c>
      <c r="F663" s="47">
        <f t="shared" si="76"/>
        <v>8762224.9009999875</v>
      </c>
      <c r="G663" s="49">
        <f t="shared" si="72"/>
        <v>283.28926415953185</v>
      </c>
    </row>
    <row r="664" spans="1:7" x14ac:dyDescent="0.3">
      <c r="A664" s="46">
        <f t="shared" si="73"/>
        <v>662</v>
      </c>
      <c r="B664" s="47">
        <f t="shared" si="74"/>
        <v>1236381.3228425144</v>
      </c>
      <c r="C664" s="47">
        <f t="shared" si="70"/>
        <v>33.849710067188298</v>
      </c>
      <c r="D664" s="48">
        <f t="shared" si="75"/>
        <v>1642.6830189912184</v>
      </c>
      <c r="E664" s="49">
        <f t="shared" si="71"/>
        <v>34.294668317938893</v>
      </c>
      <c r="F664" s="47">
        <f t="shared" si="76"/>
        <v>8761975.9941384755</v>
      </c>
      <c r="G664" s="49">
        <f t="shared" si="72"/>
        <v>319.25187655159152</v>
      </c>
    </row>
    <row r="665" spans="1:7" x14ac:dyDescent="0.3">
      <c r="A665" s="46">
        <f t="shared" si="73"/>
        <v>663</v>
      </c>
      <c r="B665" s="47">
        <f t="shared" si="74"/>
        <v>1236666.7250089988</v>
      </c>
      <c r="C665" s="47">
        <f t="shared" si="70"/>
        <v>33.84835273768406</v>
      </c>
      <c r="D665" s="48">
        <f t="shared" si="75"/>
        <v>1642.2380607404677</v>
      </c>
      <c r="E665" s="49">
        <f t="shared" si="71"/>
        <v>34.219040909246829</v>
      </c>
      <c r="F665" s="47">
        <f t="shared" si="76"/>
        <v>8761691.0369302426</v>
      </c>
      <c r="G665" s="49">
        <f t="shared" si="72"/>
        <v>360.39990951062595</v>
      </c>
    </row>
    <row r="666" spans="1:7" x14ac:dyDescent="0.3">
      <c r="A666" s="46">
        <f t="shared" si="73"/>
        <v>664</v>
      </c>
      <c r="B666" s="47">
        <f t="shared" si="74"/>
        <v>1236993.2765657715</v>
      </c>
      <c r="C666" s="47">
        <f t="shared" si="70"/>
        <v>33.849648348007399</v>
      </c>
      <c r="D666" s="48">
        <f t="shared" si="75"/>
        <v>1641.867372568905</v>
      </c>
      <c r="E666" s="49">
        <f t="shared" si="71"/>
        <v>34.153942220852855</v>
      </c>
      <c r="F666" s="47">
        <f t="shared" si="76"/>
        <v>8761364.8560616411</v>
      </c>
      <c r="G666" s="49">
        <f t="shared" si="72"/>
        <v>407.47006555389856</v>
      </c>
    </row>
    <row r="667" spans="1:7" x14ac:dyDescent="0.3">
      <c r="A667" s="46">
        <f t="shared" si="73"/>
        <v>665</v>
      </c>
      <c r="B667" s="47">
        <f t="shared" si="74"/>
        <v>1237366.8969829774</v>
      </c>
      <c r="C667" s="47">
        <f t="shared" si="70"/>
        <v>33.853596881466103</v>
      </c>
      <c r="D667" s="48">
        <f t="shared" si="75"/>
        <v>1641.5630786960594</v>
      </c>
      <c r="E667" s="49">
        <f t="shared" si="71"/>
        <v>34.098012681021743</v>
      </c>
      <c r="F667" s="47">
        <f t="shared" si="76"/>
        <v>8760991.5399383083</v>
      </c>
      <c r="G667" s="49">
        <f t="shared" si="72"/>
        <v>461.30068107123805</v>
      </c>
    </row>
    <row r="668" spans="1:7" x14ac:dyDescent="0.3">
      <c r="A668" s="46">
        <f t="shared" si="73"/>
        <v>666</v>
      </c>
      <c r="B668" s="47">
        <f t="shared" si="74"/>
        <v>1237794.344067167</v>
      </c>
      <c r="C668" s="47">
        <f t="shared" si="70"/>
        <v>33.860249295752958</v>
      </c>
      <c r="D668" s="48">
        <f t="shared" si="75"/>
        <v>1641.3186628965036</v>
      </c>
      <c r="E668" s="49">
        <f t="shared" si="71"/>
        <v>34.050082986976577</v>
      </c>
      <c r="F668" s="47">
        <f t="shared" si="76"/>
        <v>8760564.3372699171</v>
      </c>
      <c r="G668" s="49">
        <f t="shared" si="72"/>
        <v>522.84562172467861</v>
      </c>
    </row>
    <row r="669" spans="1:7" x14ac:dyDescent="0.3">
      <c r="A669" s="46">
        <f t="shared" si="73"/>
        <v>667</v>
      </c>
      <c r="B669" s="47">
        <f t="shared" si="74"/>
        <v>1238283.3294395958</v>
      </c>
      <c r="C669" s="47">
        <f t="shared" si="70"/>
        <v>33.869707844460329</v>
      </c>
      <c r="D669" s="48">
        <f t="shared" si="75"/>
        <v>1641.12882920528</v>
      </c>
      <c r="E669" s="49">
        <f t="shared" si="71"/>
        <v>34.009149697662835</v>
      </c>
      <c r="F669" s="47">
        <f t="shared" si="76"/>
        <v>8760075.5417311788</v>
      </c>
      <c r="G669" s="49">
        <f t="shared" si="72"/>
        <v>593.19017141600045</v>
      </c>
    </row>
    <row r="670" spans="1:7" x14ac:dyDescent="0.3">
      <c r="A670" s="46">
        <f t="shared" si="73"/>
        <v>668</v>
      </c>
      <c r="B670" s="47">
        <f t="shared" si="74"/>
        <v>1238842.6499031673</v>
      </c>
      <c r="C670" s="47">
        <f t="shared" si="70"/>
        <v>33.882127351503712</v>
      </c>
      <c r="D670" s="48">
        <f t="shared" si="75"/>
        <v>1640.9893873520775</v>
      </c>
      <c r="E670" s="49">
        <f t="shared" si="71"/>
        <v>33.974354268277388</v>
      </c>
      <c r="F670" s="47">
        <f t="shared" si="76"/>
        <v>8759516.3607094605</v>
      </c>
      <c r="G670" s="49">
        <f t="shared" si="72"/>
        <v>673.56918278271723</v>
      </c>
    </row>
    <row r="671" spans="1:7" x14ac:dyDescent="0.3">
      <c r="A671" s="46">
        <f t="shared" si="73"/>
        <v>669</v>
      </c>
      <c r="B671" s="47">
        <f t="shared" si="74"/>
        <v>1239482.3369585983</v>
      </c>
      <c r="C671" s="47">
        <f t="shared" si="70"/>
        <v>33.897717452084635</v>
      </c>
      <c r="D671" s="48">
        <f t="shared" si="75"/>
        <v>1640.8971604353037</v>
      </c>
      <c r="E671" s="49">
        <f t="shared" si="71"/>
        <v>33.944965087696019</v>
      </c>
      <c r="F671" s="47">
        <f t="shared" si="76"/>
        <v>8758876.7658809461</v>
      </c>
      <c r="G671" s="49">
        <f t="shared" si="72"/>
        <v>765.38777740196872</v>
      </c>
    </row>
    <row r="672" spans="1:7" x14ac:dyDescent="0.3">
      <c r="A672" s="46">
        <f t="shared" si="73"/>
        <v>670</v>
      </c>
      <c r="B672" s="47">
        <f t="shared" si="74"/>
        <v>1240213.8270185483</v>
      </c>
      <c r="C672" s="47">
        <f t="shared" si="70"/>
        <v>33.916745831939295</v>
      </c>
      <c r="D672" s="48">
        <f t="shared" si="75"/>
        <v>1640.8499127996922</v>
      </c>
      <c r="E672" s="49">
        <f t="shared" si="71"/>
        <v>33.92036214170534</v>
      </c>
      <c r="F672" s="47">
        <f t="shared" si="76"/>
        <v>8758145.3230686318</v>
      </c>
      <c r="G672" s="49">
        <f t="shared" si="72"/>
        <v>870.24490819398579</v>
      </c>
    </row>
    <row r="673" spans="1:7" x14ac:dyDescent="0.3">
      <c r="A673" s="46">
        <f t="shared" si="73"/>
        <v>671</v>
      </c>
      <c r="B673" s="47">
        <f t="shared" si="74"/>
        <v>1241050.1551809104</v>
      </c>
      <c r="C673" s="47">
        <f t="shared" si="70"/>
        <v>33.939542514780747</v>
      </c>
      <c r="D673" s="48">
        <f t="shared" si="75"/>
        <v>1640.8462964899263</v>
      </c>
      <c r="E673" s="49">
        <f t="shared" si="71"/>
        <v>33.900023978752067</v>
      </c>
      <c r="F673" s="47">
        <f t="shared" si="76"/>
        <v>8757308.9985225797</v>
      </c>
      <c r="G673" s="49">
        <f t="shared" si="72"/>
        <v>989.96012750130899</v>
      </c>
    </row>
    <row r="674" spans="1:7" x14ac:dyDescent="0.3">
      <c r="A674" s="46">
        <f t="shared" si="73"/>
        <v>672</v>
      </c>
      <c r="B674" s="47">
        <f t="shared" si="74"/>
        <v>1242006.1757658969</v>
      </c>
      <c r="C674" s="47">
        <f t="shared" si="70"/>
        <v>33.966505266481555</v>
      </c>
      <c r="D674" s="48">
        <f t="shared" si="75"/>
        <v>1640.885815025955</v>
      </c>
      <c r="E674" s="49">
        <f t="shared" si="71"/>
        <v>33.883516701915333</v>
      </c>
      <c r="F674" s="47">
        <f t="shared" si="76"/>
        <v>8756352.9384190571</v>
      </c>
      <c r="G674" s="49">
        <f t="shared" si="72"/>
        <v>1126.6039436995384</v>
      </c>
    </row>
    <row r="675" spans="1:7" x14ac:dyDescent="0.3">
      <c r="A675" s="46">
        <f t="shared" si="73"/>
        <v>673</v>
      </c>
      <c r="B675" s="47">
        <f t="shared" si="74"/>
        <v>1243098.8132043299</v>
      </c>
      <c r="C675" s="47">
        <f t="shared" si="70"/>
        <v>33.998106204145095</v>
      </c>
      <c r="D675" s="48">
        <f t="shared" si="75"/>
        <v>1640.9688035905212</v>
      </c>
      <c r="E675" s="49">
        <f t="shared" si="71"/>
        <v>33.87048475201302</v>
      </c>
      <c r="F675" s="47">
        <f t="shared" si="76"/>
        <v>8755260.2179920599</v>
      </c>
      <c r="G675" s="49">
        <f t="shared" si="72"/>
        <v>1282.5321973975429</v>
      </c>
    </row>
    <row r="676" spans="1:7" x14ac:dyDescent="0.3">
      <c r="A676" s="46">
        <f t="shared" si="73"/>
        <v>674</v>
      </c>
      <c r="B676" s="47">
        <f t="shared" si="74"/>
        <v>1244347.3472955232</v>
      </c>
      <c r="C676" s="47">
        <f t="shared" si="70"/>
        <v>34.034899719299865</v>
      </c>
      <c r="D676" s="48">
        <f t="shared" si="75"/>
        <v>1641.0964250426534</v>
      </c>
      <c r="E676" s="49">
        <f t="shared" si="71"/>
        <v>33.860643283086354</v>
      </c>
      <c r="F676" s="47">
        <f t="shared" si="76"/>
        <v>8754011.5562794153</v>
      </c>
      <c r="G676" s="49">
        <f t="shared" si="72"/>
        <v>1460.4249443358799</v>
      </c>
    </row>
    <row r="677" spans="1:7" x14ac:dyDescent="0.3">
      <c r="A677" s="46">
        <f t="shared" si="73"/>
        <v>675</v>
      </c>
      <c r="B677" s="47">
        <f t="shared" si="74"/>
        <v>1245773.7373401397</v>
      </c>
      <c r="C677" s="47">
        <f t="shared" si="70"/>
        <v>34.07753184754543</v>
      </c>
      <c r="D677" s="48">
        <f t="shared" si="75"/>
        <v>1641.2706814788669</v>
      </c>
      <c r="E677" s="49">
        <f t="shared" si="71"/>
        <v>33.853771963791601</v>
      </c>
      <c r="F677" s="47">
        <f t="shared" si="76"/>
        <v>8752584.9919783622</v>
      </c>
      <c r="G677" s="49">
        <f t="shared" si="72"/>
        <v>1663.3303938195206</v>
      </c>
    </row>
    <row r="678" spans="1:7" x14ac:dyDescent="0.3">
      <c r="A678" s="46">
        <f t="shared" si="73"/>
        <v>676</v>
      </c>
      <c r="B678" s="47">
        <f t="shared" si="74"/>
        <v>1247402.9902021117</v>
      </c>
      <c r="C678" s="47">
        <f t="shared" si="70"/>
        <v>34.126751242597962</v>
      </c>
      <c r="D678" s="48">
        <f t="shared" si="75"/>
        <v>1641.4944413626208</v>
      </c>
      <c r="E678" s="49">
        <f t="shared" si="71"/>
        <v>33.849710067188298</v>
      </c>
      <c r="F678" s="47">
        <f t="shared" si="76"/>
        <v>8750955.5153565072</v>
      </c>
      <c r="G678" s="49">
        <f t="shared" si="72"/>
        <v>1894.7145159500542</v>
      </c>
    </row>
    <row r="679" spans="1:7" x14ac:dyDescent="0.3">
      <c r="A679" s="46">
        <f t="shared" si="73"/>
        <v>677</v>
      </c>
      <c r="B679" s="47">
        <f t="shared" si="74"/>
        <v>1249263.5779668191</v>
      </c>
      <c r="C679" s="47">
        <f t="shared" si="70"/>
        <v>34.183421941322479</v>
      </c>
      <c r="D679" s="48">
        <f t="shared" si="75"/>
        <v>1641.7714825380306</v>
      </c>
      <c r="E679" s="49">
        <f t="shared" si="71"/>
        <v>33.84835273768406</v>
      </c>
      <c r="F679" s="47">
        <f t="shared" si="76"/>
        <v>8749094.6505506244</v>
      </c>
      <c r="G679" s="49">
        <f t="shared" si="72"/>
        <v>2158.5169947092777</v>
      </c>
    </row>
    <row r="680" spans="1:7" x14ac:dyDescent="0.3">
      <c r="A680" s="46">
        <f t="shared" si="73"/>
        <v>678</v>
      </c>
      <c r="B680" s="47">
        <f t="shared" si="74"/>
        <v>1251387.9115395872</v>
      </c>
      <c r="C680" s="47">
        <f t="shared" si="70"/>
        <v>34.248538138491334</v>
      </c>
      <c r="D680" s="48">
        <f t="shared" si="75"/>
        <v>1642.1065517416689</v>
      </c>
      <c r="E680" s="49">
        <f t="shared" si="71"/>
        <v>33.849648348007399</v>
      </c>
      <c r="F680" s="47">
        <f t="shared" si="76"/>
        <v>8746969.9819086529</v>
      </c>
      <c r="G680" s="49">
        <f t="shared" si="72"/>
        <v>2459.2142637062884</v>
      </c>
    </row>
    <row r="681" spans="1:7" x14ac:dyDescent="0.3">
      <c r="A681" s="46">
        <f t="shared" si="73"/>
        <v>679</v>
      </c>
      <c r="B681" s="47">
        <f t="shared" si="74"/>
        <v>1253812.8772651548</v>
      </c>
      <c r="C681" s="47">
        <f t="shared" si="70"/>
        <v>34.323241226185033</v>
      </c>
      <c r="D681" s="48">
        <f t="shared" si="75"/>
        <v>1642.5054415321529</v>
      </c>
      <c r="E681" s="49">
        <f t="shared" si="71"/>
        <v>33.853596881466103</v>
      </c>
      <c r="F681" s="47">
        <f t="shared" si="76"/>
        <v>8744544.6172932945</v>
      </c>
      <c r="G681" s="49">
        <f t="shared" si="72"/>
        <v>2801.8904138286352</v>
      </c>
    </row>
    <row r="682" spans="1:7" x14ac:dyDescent="0.3">
      <c r="A682" s="46">
        <f t="shared" si="73"/>
        <v>680</v>
      </c>
      <c r="B682" s="47">
        <f t="shared" si="74"/>
        <v>1256580.4444377574</v>
      </c>
      <c r="C682" s="47">
        <f t="shared" si="70"/>
        <v>34.408839393522037</v>
      </c>
      <c r="D682" s="48">
        <f t="shared" si="75"/>
        <v>1642.9750858768718</v>
      </c>
      <c r="E682" s="49">
        <f t="shared" si="71"/>
        <v>33.860249295752958</v>
      </c>
      <c r="F682" s="47">
        <f t="shared" si="76"/>
        <v>8741776.5804763474</v>
      </c>
      <c r="G682" s="49">
        <f t="shared" si="72"/>
        <v>3192.3168037542646</v>
      </c>
    </row>
    <row r="683" spans="1:7" x14ac:dyDescent="0.3">
      <c r="A683" s="46">
        <f t="shared" si="73"/>
        <v>681</v>
      </c>
      <c r="B683" s="47">
        <f t="shared" si="74"/>
        <v>1259738.3524021183</v>
      </c>
      <c r="C683" s="47">
        <f t="shared" si="70"/>
        <v>34.506830128436114</v>
      </c>
      <c r="D683" s="48">
        <f t="shared" si="75"/>
        <v>1643.5236759746408</v>
      </c>
      <c r="E683" s="49">
        <f t="shared" si="71"/>
        <v>33.869707844460329</v>
      </c>
      <c r="F683" s="47">
        <f t="shared" si="76"/>
        <v>8738618.1239218898</v>
      </c>
      <c r="G683" s="49">
        <f t="shared" si="72"/>
        <v>3637.04123138162</v>
      </c>
    </row>
    <row r="684" spans="1:7" x14ac:dyDescent="0.3">
      <c r="A684" s="46">
        <f t="shared" si="73"/>
        <v>682</v>
      </c>
      <c r="B684" s="47">
        <f t="shared" si="74"/>
        <v>1263340.8868033716</v>
      </c>
      <c r="C684" s="47">
        <f t="shared" si="70"/>
        <v>34.618926015322998</v>
      </c>
      <c r="D684" s="48">
        <f t="shared" si="75"/>
        <v>1644.1607982586165</v>
      </c>
      <c r="E684" s="49">
        <f t="shared" si="71"/>
        <v>33.882127351503712</v>
      </c>
      <c r="F684" s="47">
        <f t="shared" si="76"/>
        <v>8735014.9523983542</v>
      </c>
      <c r="G684" s="49">
        <f t="shared" si="72"/>
        <v>4143.4875315761519</v>
      </c>
    </row>
    <row r="685" spans="1:7" x14ac:dyDescent="0.3">
      <c r="A685" s="46">
        <f t="shared" si="73"/>
        <v>683</v>
      </c>
      <c r="B685" s="47">
        <f t="shared" si="74"/>
        <v>1267449.7554089325</v>
      </c>
      <c r="C685" s="47">
        <f t="shared" si="70"/>
        <v>34.747084281534704</v>
      </c>
      <c r="D685" s="48">
        <f t="shared" si="75"/>
        <v>1644.8975969224359</v>
      </c>
      <c r="E685" s="49">
        <f t="shared" si="71"/>
        <v>33.897717452084635</v>
      </c>
      <c r="F685" s="47">
        <f t="shared" si="76"/>
        <v>8730905.3469941299</v>
      </c>
      <c r="G685" s="49">
        <f t="shared" si="72"/>
        <v>4720.0664459039344</v>
      </c>
    </row>
    <row r="686" spans="1:7" x14ac:dyDescent="0.3">
      <c r="A686" s="46">
        <f t="shared" si="73"/>
        <v>684</v>
      </c>
      <c r="B686" s="47">
        <f t="shared" si="74"/>
        <v>1272135.0747705547</v>
      </c>
      <c r="C686" s="47">
        <f t="shared" si="70"/>
        <v>34.893540613098637</v>
      </c>
      <c r="D686" s="48">
        <f t="shared" si="75"/>
        <v>1645.7469637518859</v>
      </c>
      <c r="E686" s="49">
        <f t="shared" si="71"/>
        <v>33.916745831939295</v>
      </c>
      <c r="F686" s="47">
        <f t="shared" si="76"/>
        <v>8726219.1782656778</v>
      </c>
      <c r="G686" s="49">
        <f t="shared" si="72"/>
        <v>5376.2985527165838</v>
      </c>
    </row>
    <row r="687" spans="1:7" x14ac:dyDescent="0.3">
      <c r="A687" s="46">
        <f t="shared" si="73"/>
        <v>685</v>
      </c>
      <c r="B687" s="47">
        <f t="shared" si="74"/>
        <v>1277476.4797826582</v>
      </c>
      <c r="C687" s="47">
        <f t="shared" si="70"/>
        <v>35.060847837087707</v>
      </c>
      <c r="D687" s="48">
        <f t="shared" si="75"/>
        <v>1646.7237585330452</v>
      </c>
      <c r="E687" s="49">
        <f t="shared" si="71"/>
        <v>33.939542514780747</v>
      </c>
      <c r="F687" s="47">
        <f t="shared" si="76"/>
        <v>8720876.7964587938</v>
      </c>
      <c r="G687" s="49">
        <f t="shared" si="72"/>
        <v>6122.9499362928718</v>
      </c>
    </row>
    <row r="688" spans="1:7" x14ac:dyDescent="0.3">
      <c r="A688" s="46">
        <f t="shared" si="73"/>
        <v>686</v>
      </c>
      <c r="B688" s="47">
        <f t="shared" si="74"/>
        <v>1283564.368871114</v>
      </c>
      <c r="C688" s="47">
        <f t="shared" si="70"/>
        <v>35.251920156414592</v>
      </c>
      <c r="D688" s="48">
        <f t="shared" si="75"/>
        <v>1647.8450638553522</v>
      </c>
      <c r="E688" s="49">
        <f t="shared" si="71"/>
        <v>33.966505266481555</v>
      </c>
      <c r="F688" s="47">
        <f t="shared" si="76"/>
        <v>8714787.7860650159</v>
      </c>
      <c r="G688" s="49">
        <f t="shared" si="72"/>
        <v>6972.1810916690429</v>
      </c>
    </row>
    <row r="689" spans="1:7" x14ac:dyDescent="0.3">
      <c r="A689" s="46">
        <f t="shared" si="73"/>
        <v>687</v>
      </c>
      <c r="B689" s="47">
        <f t="shared" si="74"/>
        <v>1290501.2980426266</v>
      </c>
      <c r="C689" s="47">
        <f t="shared" si="70"/>
        <v>35.470083724374142</v>
      </c>
      <c r="D689" s="48">
        <f t="shared" si="75"/>
        <v>1649.1304787452852</v>
      </c>
      <c r="E689" s="49">
        <f t="shared" si="71"/>
        <v>33.998106204145095</v>
      </c>
      <c r="F689" s="47">
        <f t="shared" si="76"/>
        <v>8707849.5714786127</v>
      </c>
      <c r="G689" s="49">
        <f t="shared" si="72"/>
        <v>7937.7092809609876</v>
      </c>
    </row>
    <row r="690" spans="1:7" x14ac:dyDescent="0.3">
      <c r="A690" s="46">
        <f t="shared" si="73"/>
        <v>688</v>
      </c>
      <c r="B690" s="47">
        <f t="shared" si="74"/>
        <v>1298403.5372398631</v>
      </c>
      <c r="C690" s="47">
        <f t="shared" si="70"/>
        <v>35.719134463199161</v>
      </c>
      <c r="D690" s="48">
        <f t="shared" si="75"/>
        <v>1650.6024562655141</v>
      </c>
      <c r="E690" s="49">
        <f t="shared" si="71"/>
        <v>34.034899719299865</v>
      </c>
      <c r="F690" s="47">
        <f t="shared" si="76"/>
        <v>8699945.8603038564</v>
      </c>
      <c r="G690" s="49">
        <f t="shared" si="72"/>
        <v>9034.9841437824089</v>
      </c>
    </row>
    <row r="691" spans="1:7" x14ac:dyDescent="0.3">
      <c r="A691" s="46">
        <f t="shared" si="73"/>
        <v>689</v>
      </c>
      <c r="B691" s="47">
        <f t="shared" si="74"/>
        <v>1307402.8022491822</v>
      </c>
      <c r="C691" s="47">
        <f t="shared" si="70"/>
        <v>36.0034041657456</v>
      </c>
      <c r="D691" s="48">
        <f t="shared" si="75"/>
        <v>1652.2866910094135</v>
      </c>
      <c r="E691" s="49">
        <f t="shared" si="71"/>
        <v>34.07753184754543</v>
      </c>
      <c r="F691" s="47">
        <f t="shared" si="76"/>
        <v>8690944.9110597931</v>
      </c>
      <c r="G691" s="49">
        <f t="shared" si="72"/>
        <v>10281.375776842939</v>
      </c>
    </row>
    <row r="692" spans="1:7" x14ac:dyDescent="0.3">
      <c r="A692" s="46">
        <f t="shared" si="73"/>
        <v>690</v>
      </c>
      <c r="B692" s="47">
        <f t="shared" si="74"/>
        <v>1317648.1746218593</v>
      </c>
      <c r="C692" s="47">
        <f t="shared" si="70"/>
        <v>36.327836075086282</v>
      </c>
      <c r="D692" s="48">
        <f t="shared" si="75"/>
        <v>1654.2125633276137</v>
      </c>
      <c r="E692" s="49">
        <f t="shared" si="71"/>
        <v>34.126751242597962</v>
      </c>
      <c r="F692" s="47">
        <f t="shared" si="76"/>
        <v>8680697.612814799</v>
      </c>
      <c r="G692" s="49">
        <f t="shared" si="72"/>
        <v>11696.373684521899</v>
      </c>
    </row>
    <row r="693" spans="1:7" x14ac:dyDescent="0.3">
      <c r="A693" s="46">
        <f t="shared" si="73"/>
        <v>691</v>
      </c>
      <c r="B693" s="47">
        <f t="shared" si="74"/>
        <v>1329308.2204703062</v>
      </c>
      <c r="C693" s="47">
        <f t="shared" si="70"/>
        <v>36.698071316640551</v>
      </c>
      <c r="D693" s="48">
        <f t="shared" si="75"/>
        <v>1656.413648160102</v>
      </c>
      <c r="E693" s="49">
        <f t="shared" si="71"/>
        <v>34.183421941322479</v>
      </c>
      <c r="F693" s="47">
        <f t="shared" si="76"/>
        <v>8669035.3658815194</v>
      </c>
      <c r="G693" s="49">
        <f t="shared" si="72"/>
        <v>13301.793901005725</v>
      </c>
    </row>
    <row r="694" spans="1:7" x14ac:dyDescent="0.3">
      <c r="A694" s="46">
        <f t="shared" si="73"/>
        <v>692</v>
      </c>
      <c r="B694" s="47">
        <f t="shared" si="74"/>
        <v>1342573.3162999954</v>
      </c>
      <c r="C694" s="47">
        <f t="shared" si="70"/>
        <v>37.120547765433905</v>
      </c>
      <c r="D694" s="48">
        <f t="shared" si="75"/>
        <v>1658.9282975354201</v>
      </c>
      <c r="E694" s="49">
        <f t="shared" si="71"/>
        <v>34.248538138491334</v>
      </c>
      <c r="F694" s="47">
        <f t="shared" si="76"/>
        <v>8655767.7554024551</v>
      </c>
      <c r="G694" s="49">
        <f t="shared" si="72"/>
        <v>15121.990121506626</v>
      </c>
    </row>
    <row r="695" spans="1:7" x14ac:dyDescent="0.3">
      <c r="A695" s="46">
        <f t="shared" si="73"/>
        <v>693</v>
      </c>
      <c r="B695" s="47">
        <f t="shared" si="74"/>
        <v>1357658.1858737366</v>
      </c>
      <c r="C695" s="47">
        <f t="shared" si="70"/>
        <v>37.602613171774522</v>
      </c>
      <c r="D695" s="48">
        <f t="shared" si="75"/>
        <v>1661.8003071623627</v>
      </c>
      <c r="E695" s="49">
        <f t="shared" si="71"/>
        <v>34.323241226185033</v>
      </c>
      <c r="F695" s="47">
        <f t="shared" si="76"/>
        <v>8640680.0138190873</v>
      </c>
      <c r="G695" s="49">
        <f t="shared" si="72"/>
        <v>17184.062768780677</v>
      </c>
    </row>
    <row r="696" spans="1:7" x14ac:dyDescent="0.3">
      <c r="A696" s="46">
        <f t="shared" si="73"/>
        <v>694</v>
      </c>
      <c r="B696" s="47">
        <f t="shared" si="74"/>
        <v>1374804.6460293455</v>
      </c>
      <c r="C696" s="47">
        <f t="shared" si="70"/>
        <v>38.1526546474444</v>
      </c>
      <c r="D696" s="48">
        <f t="shared" si="75"/>
        <v>1665.0796791079522</v>
      </c>
      <c r="E696" s="49">
        <f t="shared" si="71"/>
        <v>34.408839393522037</v>
      </c>
      <c r="F696" s="47">
        <f t="shared" si="76"/>
        <v>8623530.2742915321</v>
      </c>
      <c r="G696" s="49">
        <f t="shared" si="72"/>
        <v>19518.057463212252</v>
      </c>
    </row>
    <row r="697" spans="1:7" x14ac:dyDescent="0.3">
      <c r="A697" s="46">
        <f t="shared" si="73"/>
        <v>695</v>
      </c>
      <c r="B697" s="47">
        <f t="shared" si="74"/>
        <v>1394284.5508379103</v>
      </c>
      <c r="C697" s="47">
        <f t="shared" si="70"/>
        <v>38.780246937734972</v>
      </c>
      <c r="D697" s="48">
        <f t="shared" si="75"/>
        <v>1668.8234943618747</v>
      </c>
      <c r="E697" s="49">
        <f t="shared" si="71"/>
        <v>34.506830128436114</v>
      </c>
      <c r="F697" s="47">
        <f t="shared" si="76"/>
        <v>8604046.6256677136</v>
      </c>
      <c r="G697" s="49">
        <f t="shared" si="72"/>
        <v>22157.141251833127</v>
      </c>
    </row>
    <row r="698" spans="1:7" x14ac:dyDescent="0.3">
      <c r="A698" s="46">
        <f t="shared" si="73"/>
        <v>696</v>
      </c>
      <c r="B698" s="47">
        <f t="shared" si="74"/>
        <v>1416402.9118428058</v>
      </c>
      <c r="C698" s="47">
        <f t="shared" si="70"/>
        <v>39.496322279634242</v>
      </c>
      <c r="D698" s="48">
        <f t="shared" si="75"/>
        <v>1673.0969111711736</v>
      </c>
      <c r="E698" s="49">
        <f t="shared" si="71"/>
        <v>34.618926015322998</v>
      </c>
      <c r="F698" s="47">
        <f t="shared" si="76"/>
        <v>8581923.9912460092</v>
      </c>
      <c r="G698" s="49">
        <f t="shared" si="72"/>
        <v>25137.741070781918</v>
      </c>
    </row>
    <row r="699" spans="1:7" x14ac:dyDescent="0.3">
      <c r="A699" s="46">
        <f t="shared" si="73"/>
        <v>697</v>
      </c>
      <c r="B699" s="47">
        <f t="shared" si="74"/>
        <v>1441501.1565913081</v>
      </c>
      <c r="C699" s="47">
        <f t="shared" si="70"/>
        <v>40.313365081645841</v>
      </c>
      <c r="D699" s="48">
        <f t="shared" si="75"/>
        <v>1677.9743074354849</v>
      </c>
      <c r="E699" s="49">
        <f t="shared" si="71"/>
        <v>34.747084281534704</v>
      </c>
      <c r="F699" s="47">
        <f t="shared" si="76"/>
        <v>8556820.8691012412</v>
      </c>
      <c r="G699" s="49">
        <f t="shared" si="72"/>
        <v>28499.624158852392</v>
      </c>
    </row>
    <row r="700" spans="1:7" x14ac:dyDescent="0.3">
      <c r="A700" s="46">
        <f t="shared" si="73"/>
        <v>698</v>
      </c>
      <c r="B700" s="47">
        <f t="shared" si="74"/>
        <v>1469960.467385079</v>
      </c>
      <c r="C700" s="47">
        <f t="shared" si="70"/>
        <v>41.245635165742456</v>
      </c>
      <c r="D700" s="48">
        <f t="shared" si="75"/>
        <v>1683.540588235596</v>
      </c>
      <c r="E700" s="49">
        <f t="shared" si="71"/>
        <v>34.893540613098637</v>
      </c>
      <c r="F700" s="47">
        <f t="shared" si="76"/>
        <v>8528355.9920266718</v>
      </c>
      <c r="G700" s="49">
        <f t="shared" si="72"/>
        <v>32285.894420218952</v>
      </c>
    </row>
    <row r="701" spans="1:7" x14ac:dyDescent="0.3">
      <c r="A701" s="46">
        <f t="shared" si="73"/>
        <v>699</v>
      </c>
      <c r="B701" s="47">
        <f t="shared" si="74"/>
        <v>1502205.1161701321</v>
      </c>
      <c r="C701" s="47">
        <f t="shared" si="70"/>
        <v>42.309423897716066</v>
      </c>
      <c r="D701" s="48">
        <f t="shared" si="75"/>
        <v>1689.8926827882399</v>
      </c>
      <c r="E701" s="49">
        <f t="shared" si="71"/>
        <v>35.060847837087707</v>
      </c>
      <c r="F701" s="47">
        <f t="shared" si="76"/>
        <v>8496104.9911470655</v>
      </c>
      <c r="G701" s="49">
        <f t="shared" si="72"/>
        <v>36542.872012359127</v>
      </c>
    </row>
    <row r="702" spans="1:7" x14ac:dyDescent="0.3">
      <c r="A702" s="46">
        <f t="shared" si="73"/>
        <v>700</v>
      </c>
      <c r="B702" s="47">
        <f t="shared" si="74"/>
        <v>1538705.6787585935</v>
      </c>
      <c r="C702" s="47">
        <f t="shared" si="70"/>
        <v>43.523348210771026</v>
      </c>
      <c r="D702" s="48">
        <f t="shared" si="75"/>
        <v>1697.1412588488681</v>
      </c>
      <c r="E702" s="49">
        <f t="shared" si="71"/>
        <v>35.251920156414592</v>
      </c>
      <c r="F702" s="47">
        <f t="shared" si="76"/>
        <v>8459597.179982543</v>
      </c>
      <c r="G702" s="49">
        <f t="shared" si="72"/>
        <v>41319.815755640964</v>
      </c>
    </row>
    <row r="703" spans="1:7" x14ac:dyDescent="0.3">
      <c r="A703" s="46">
        <f t="shared" si="73"/>
        <v>701</v>
      </c>
      <c r="B703" s="47">
        <f t="shared" si="74"/>
        <v>1579981.9711660235</v>
      </c>
      <c r="C703" s="47">
        <f t="shared" si="70"/>
        <v>44.908688311748357</v>
      </c>
      <c r="D703" s="48">
        <f t="shared" si="75"/>
        <v>1705.4126869032245</v>
      </c>
      <c r="E703" s="49">
        <f t="shared" si="71"/>
        <v>35.470083724374142</v>
      </c>
      <c r="F703" s="47">
        <f t="shared" si="76"/>
        <v>8418312.6161470581</v>
      </c>
      <c r="G703" s="49">
        <f t="shared" si="72"/>
        <v>46668.439507492061</v>
      </c>
    </row>
    <row r="704" spans="1:7" x14ac:dyDescent="0.3">
      <c r="A704" s="46">
        <f t="shared" si="73"/>
        <v>702</v>
      </c>
      <c r="B704" s="47">
        <f t="shared" si="74"/>
        <v>1626605.5019852039</v>
      </c>
      <c r="C704" s="47">
        <f t="shared" si="70"/>
        <v>46.489775763750686</v>
      </c>
      <c r="D704" s="48">
        <f t="shared" si="75"/>
        <v>1714.8512914905989</v>
      </c>
      <c r="E704" s="49">
        <f t="shared" si="71"/>
        <v>35.719134463199161</v>
      </c>
      <c r="F704" s="47">
        <f t="shared" si="76"/>
        <v>8371679.6467232909</v>
      </c>
      <c r="G704" s="49">
        <f t="shared" si="72"/>
        <v>52642.164810892355</v>
      </c>
    </row>
    <row r="705" spans="1:7" x14ac:dyDescent="0.3">
      <c r="A705" s="46">
        <f t="shared" si="73"/>
        <v>703</v>
      </c>
      <c r="B705" s="47">
        <f t="shared" si="74"/>
        <v>1679201.1770203325</v>
      </c>
      <c r="C705" s="47">
        <f t="shared" si="70"/>
        <v>48.294439677250011</v>
      </c>
      <c r="D705" s="48">
        <f t="shared" si="75"/>
        <v>1725.6219327911504</v>
      </c>
      <c r="E705" s="49">
        <f t="shared" si="71"/>
        <v>36.0034041657456</v>
      </c>
      <c r="F705" s="47">
        <f t="shared" si="76"/>
        <v>8319073.2010468617</v>
      </c>
      <c r="G705" s="49">
        <f t="shared" si="72"/>
        <v>59295.043612388625</v>
      </c>
    </row>
    <row r="706" spans="1:7" x14ac:dyDescent="0.3">
      <c r="A706" s="46">
        <f t="shared" si="73"/>
        <v>704</v>
      </c>
      <c r="B706" s="47">
        <f t="shared" si="74"/>
        <v>1738447.9261930441</v>
      </c>
      <c r="C706" s="47">
        <f t="shared" ref="C706:C769" si="77">_b*B706*D706/_N*_dt</f>
        <v>50.354519927495787</v>
      </c>
      <c r="D706" s="48">
        <f t="shared" si="75"/>
        <v>1737.9129683026547</v>
      </c>
      <c r="E706" s="49">
        <f t="shared" ref="E706:E769" si="78">IF(A706&lt;_T1,0,INDEX($C$2:$C$1003,ROW()-_T1))</f>
        <v>36.327836075086282</v>
      </c>
      <c r="F706" s="47">
        <f t="shared" si="76"/>
        <v>8259814.1608386384</v>
      </c>
      <c r="G706" s="49">
        <f t="shared" ref="G706:G769" si="79">IF(A706&lt;_T2,0,INDEX($E$2:$E$1003,ROW()-_T2))</f>
        <v>66680.277763249513</v>
      </c>
    </row>
    <row r="707" spans="1:7" x14ac:dyDescent="0.3">
      <c r="A707" s="46">
        <f t="shared" ref="A707:A770" si="80">A706+_dt</f>
        <v>705</v>
      </c>
      <c r="B707" s="47">
        <f t="shared" si="74"/>
        <v>1805077.8494363662</v>
      </c>
      <c r="C707" s="47">
        <f t="shared" si="77"/>
        <v>52.706457660905976</v>
      </c>
      <c r="D707" s="48">
        <f t="shared" si="75"/>
        <v>1751.9396521550643</v>
      </c>
      <c r="E707" s="49">
        <f t="shared" si="78"/>
        <v>36.698071316640551</v>
      </c>
      <c r="F707" s="47">
        <f t="shared" si="76"/>
        <v>8193170.2109114639</v>
      </c>
      <c r="G707" s="49">
        <f t="shared" si="79"/>
        <v>74848.258023283895</v>
      </c>
    </row>
    <row r="708" spans="1:7" x14ac:dyDescent="0.3">
      <c r="A708" s="46">
        <f t="shared" si="80"/>
        <v>706</v>
      </c>
      <c r="B708" s="47">
        <f t="shared" ref="B708:B771" si="81">B707-C707+G707</f>
        <v>1879873.4010019891</v>
      </c>
      <c r="C708" s="47">
        <f t="shared" si="77"/>
        <v>55.391974865475511</v>
      </c>
      <c r="D708" s="48">
        <f t="shared" ref="D708:D771" si="82">D707-E707+C707</f>
        <v>1767.9480384993296</v>
      </c>
      <c r="E708" s="49">
        <f t="shared" si="78"/>
        <v>37.120547765433905</v>
      </c>
      <c r="F708" s="47">
        <f t="shared" ref="F708:F771" si="83">F707+E707-G707</f>
        <v>8118358.6509594973</v>
      </c>
      <c r="G708" s="49">
        <f t="shared" si="79"/>
        <v>83844.046693657889</v>
      </c>
    </row>
    <row r="709" spans="1:7" x14ac:dyDescent="0.3">
      <c r="A709" s="46">
        <f t="shared" si="80"/>
        <v>707</v>
      </c>
      <c r="B709" s="47">
        <f t="shared" si="81"/>
        <v>1963662.0557207817</v>
      </c>
      <c r="C709" s="47">
        <f t="shared" si="77"/>
        <v>58.458856463122281</v>
      </c>
      <c r="D709" s="48">
        <f t="shared" si="82"/>
        <v>1786.2194655993712</v>
      </c>
      <c r="E709" s="49">
        <f t="shared" si="78"/>
        <v>37.602613171774522</v>
      </c>
      <c r="F709" s="47">
        <f t="shared" si="83"/>
        <v>8034551.7248136057</v>
      </c>
      <c r="G709" s="49">
        <f t="shared" si="79"/>
        <v>93704.237866033945</v>
      </c>
    </row>
    <row r="710" spans="1:7" x14ac:dyDescent="0.3">
      <c r="A710" s="46">
        <f t="shared" si="80"/>
        <v>708</v>
      </c>
      <c r="B710" s="47">
        <f t="shared" si="81"/>
        <v>2057307.8347303525</v>
      </c>
      <c r="C710" s="47">
        <f t="shared" si="77"/>
        <v>61.961850230863021</v>
      </c>
      <c r="D710" s="48">
        <f t="shared" si="82"/>
        <v>1807.0757088907189</v>
      </c>
      <c r="E710" s="49">
        <f t="shared" si="78"/>
        <v>38.1526546474444</v>
      </c>
      <c r="F710" s="47">
        <f t="shared" si="83"/>
        <v>7940885.0895607434</v>
      </c>
      <c r="G710" s="49">
        <f t="shared" si="79"/>
        <v>104453.15137361524</v>
      </c>
    </row>
    <row r="711" spans="1:7" x14ac:dyDescent="0.3">
      <c r="A711" s="46">
        <f t="shared" si="80"/>
        <v>709</v>
      </c>
      <c r="B711" s="47">
        <f t="shared" si="81"/>
        <v>2161699.0242537367</v>
      </c>
      <c r="C711" s="47">
        <f t="shared" si="77"/>
        <v>65.96370185871065</v>
      </c>
      <c r="D711" s="48">
        <f t="shared" si="82"/>
        <v>1830.8849044741376</v>
      </c>
      <c r="E711" s="49">
        <f t="shared" si="78"/>
        <v>38.780246937734972</v>
      </c>
      <c r="F711" s="47">
        <f t="shared" si="83"/>
        <v>7836470.0908417758</v>
      </c>
      <c r="G711" s="49">
        <f t="shared" si="79"/>
        <v>116098.35519901577</v>
      </c>
    </row>
    <row r="712" spans="1:7" x14ac:dyDescent="0.3">
      <c r="A712" s="46">
        <f t="shared" si="80"/>
        <v>710</v>
      </c>
      <c r="B712" s="47">
        <f t="shared" si="81"/>
        <v>2277731.4157508938</v>
      </c>
      <c r="C712" s="47">
        <f t="shared" si="77"/>
        <v>70.536344580116193</v>
      </c>
      <c r="D712" s="48">
        <f t="shared" si="82"/>
        <v>1858.0683593951132</v>
      </c>
      <c r="E712" s="49">
        <f t="shared" si="78"/>
        <v>39.496322279634242</v>
      </c>
      <c r="F712" s="47">
        <f t="shared" si="83"/>
        <v>7720410.5158896977</v>
      </c>
      <c r="G712" s="49">
        <f t="shared" si="79"/>
        <v>128625.57076777754</v>
      </c>
    </row>
    <row r="713" spans="1:7" x14ac:dyDescent="0.3">
      <c r="A713" s="46">
        <f t="shared" si="80"/>
        <v>711</v>
      </c>
      <c r="B713" s="47">
        <f t="shared" si="81"/>
        <v>2406286.4501740914</v>
      </c>
      <c r="C713" s="47">
        <f t="shared" si="77"/>
        <v>75.762265029740263</v>
      </c>
      <c r="D713" s="48">
        <f t="shared" si="82"/>
        <v>1889.1083816955952</v>
      </c>
      <c r="E713" s="49">
        <f t="shared" si="78"/>
        <v>40.313365081645841</v>
      </c>
      <c r="F713" s="47">
        <f t="shared" si="83"/>
        <v>7591824.4414441995</v>
      </c>
      <c r="G713" s="49">
        <f t="shared" si="79"/>
        <v>141993.09992842819</v>
      </c>
    </row>
    <row r="714" spans="1:7" x14ac:dyDescent="0.3">
      <c r="A714" s="46">
        <f t="shared" si="80"/>
        <v>712</v>
      </c>
      <c r="B714" s="47">
        <f t="shared" si="81"/>
        <v>2548203.7878374895</v>
      </c>
      <c r="C714" s="47">
        <f t="shared" si="77"/>
        <v>81.736069249911196</v>
      </c>
      <c r="D714" s="48">
        <f t="shared" si="82"/>
        <v>1924.5572816436897</v>
      </c>
      <c r="E714" s="49">
        <f t="shared" si="78"/>
        <v>41.245635165742456</v>
      </c>
      <c r="F714" s="47">
        <f t="shared" si="83"/>
        <v>7449871.6548808524</v>
      </c>
      <c r="G714" s="49">
        <f t="shared" si="79"/>
        <v>156126.02311396404</v>
      </c>
    </row>
    <row r="715" spans="1:7" x14ac:dyDescent="0.3">
      <c r="A715" s="46">
        <f t="shared" si="80"/>
        <v>713</v>
      </c>
      <c r="B715" s="47">
        <f t="shared" si="81"/>
        <v>2704248.0748822037</v>
      </c>
      <c r="C715" s="47">
        <f t="shared" si="77"/>
        <v>88.566275038478892</v>
      </c>
      <c r="D715" s="48">
        <f t="shared" si="82"/>
        <v>1965.0477157278585</v>
      </c>
      <c r="E715" s="49">
        <f t="shared" si="78"/>
        <v>42.309423897716066</v>
      </c>
      <c r="F715" s="47">
        <f t="shared" si="83"/>
        <v>7293786.8774020541</v>
      </c>
      <c r="G715" s="49">
        <f t="shared" si="79"/>
        <v>170910.55289653063</v>
      </c>
    </row>
    <row r="716" spans="1:7" x14ac:dyDescent="0.3">
      <c r="A716" s="46">
        <f t="shared" si="80"/>
        <v>714</v>
      </c>
      <c r="B716" s="47">
        <f t="shared" si="81"/>
        <v>2875070.0615036963</v>
      </c>
      <c r="C716" s="47">
        <f t="shared" si="77"/>
        <v>96.377359079493871</v>
      </c>
      <c r="D716" s="48">
        <f t="shared" si="82"/>
        <v>2011.3045668686214</v>
      </c>
      <c r="E716" s="49">
        <f t="shared" si="78"/>
        <v>43.523348210771026</v>
      </c>
      <c r="F716" s="47">
        <f t="shared" si="83"/>
        <v>7122918.6339294212</v>
      </c>
      <c r="G716" s="49">
        <f t="shared" si="79"/>
        <v>186189.07741046752</v>
      </c>
    </row>
    <row r="717" spans="1:7" x14ac:dyDescent="0.3">
      <c r="A717" s="46">
        <f t="shared" si="80"/>
        <v>715</v>
      </c>
      <c r="B717" s="47">
        <f t="shared" si="81"/>
        <v>3061162.761555084</v>
      </c>
      <c r="C717" s="47">
        <f t="shared" si="77"/>
        <v>105.31208953523439</v>
      </c>
      <c r="D717" s="48">
        <f t="shared" si="82"/>
        <v>2064.1585777373443</v>
      </c>
      <c r="E717" s="49">
        <f t="shared" si="78"/>
        <v>44.908688311748357</v>
      </c>
      <c r="F717" s="47">
        <f t="shared" si="83"/>
        <v>6936773.0798671637</v>
      </c>
      <c r="G717" s="49">
        <f t="shared" si="79"/>
        <v>201756.57700047086</v>
      </c>
    </row>
    <row r="718" spans="1:7" x14ac:dyDescent="0.3">
      <c r="A718" s="46">
        <f t="shared" si="80"/>
        <v>716</v>
      </c>
      <c r="B718" s="47">
        <f t="shared" si="81"/>
        <v>3262814.0264660195</v>
      </c>
      <c r="C718" s="47">
        <f t="shared" si="77"/>
        <v>115.53417708416336</v>
      </c>
      <c r="D718" s="48">
        <f t="shared" si="82"/>
        <v>2124.5619789608304</v>
      </c>
      <c r="E718" s="49">
        <f t="shared" si="78"/>
        <v>46.489775763750686</v>
      </c>
      <c r="F718" s="47">
        <f t="shared" si="83"/>
        <v>6735061.4115550043</v>
      </c>
      <c r="G718" s="49">
        <f t="shared" si="79"/>
        <v>217359.21801586653</v>
      </c>
    </row>
    <row r="719" spans="1:7" x14ac:dyDescent="0.3">
      <c r="A719" s="46">
        <f t="shared" si="80"/>
        <v>717</v>
      </c>
      <c r="B719" s="47">
        <f t="shared" si="81"/>
        <v>3480057.7103048018</v>
      </c>
      <c r="C719" s="47">
        <f t="shared" si="77"/>
        <v>127.23127995119245</v>
      </c>
      <c r="D719" s="48">
        <f t="shared" si="82"/>
        <v>2193.6063802812432</v>
      </c>
      <c r="E719" s="49">
        <f t="shared" si="78"/>
        <v>48.294439677250011</v>
      </c>
      <c r="F719" s="47">
        <f t="shared" si="83"/>
        <v>6517748.6833149018</v>
      </c>
      <c r="G719" s="49">
        <f t="shared" si="79"/>
        <v>232695.9832599576</v>
      </c>
    </row>
    <row r="720" spans="1:7" x14ac:dyDescent="0.3">
      <c r="A720" s="46">
        <f t="shared" si="80"/>
        <v>718</v>
      </c>
      <c r="B720" s="47">
        <f t="shared" si="81"/>
        <v>3712626.4622848085</v>
      </c>
      <c r="C720" s="47">
        <f t="shared" si="77"/>
        <v>140.61840162198538</v>
      </c>
      <c r="D720" s="48">
        <f t="shared" si="82"/>
        <v>2272.5432205551856</v>
      </c>
      <c r="E720" s="49">
        <f t="shared" si="78"/>
        <v>50.354519927495787</v>
      </c>
      <c r="F720" s="47">
        <f t="shared" si="83"/>
        <v>6285100.9944946216</v>
      </c>
      <c r="G720" s="49">
        <f t="shared" si="79"/>
        <v>247424.14631270757</v>
      </c>
    </row>
    <row r="721" spans="1:7" x14ac:dyDescent="0.3">
      <c r="A721" s="46">
        <f t="shared" si="80"/>
        <v>719</v>
      </c>
      <c r="B721" s="47">
        <f t="shared" si="81"/>
        <v>3959909.9901958941</v>
      </c>
      <c r="C721" s="47">
        <f t="shared" si="77"/>
        <v>155.94172415173833</v>
      </c>
      <c r="D721" s="48">
        <f t="shared" si="82"/>
        <v>2362.8071022496752</v>
      </c>
      <c r="E721" s="49">
        <f t="shared" si="78"/>
        <v>52.706457660905976</v>
      </c>
      <c r="F721" s="47">
        <f t="shared" si="83"/>
        <v>6037727.2027018424</v>
      </c>
      <c r="G721" s="49">
        <f t="shared" si="79"/>
        <v>261169.1954659753</v>
      </c>
    </row>
    <row r="722" spans="1:7" x14ac:dyDescent="0.3">
      <c r="A722" s="46">
        <f t="shared" si="80"/>
        <v>720</v>
      </c>
      <c r="B722" s="47">
        <f t="shared" si="81"/>
        <v>4220923.2439377178</v>
      </c>
      <c r="C722" s="47">
        <f t="shared" si="77"/>
        <v>173.48292591253394</v>
      </c>
      <c r="D722" s="48">
        <f t="shared" si="82"/>
        <v>2466.0423687405078</v>
      </c>
      <c r="E722" s="49">
        <f t="shared" si="78"/>
        <v>55.391974865475511</v>
      </c>
      <c r="F722" s="47">
        <f t="shared" si="83"/>
        <v>5776610.7136935275</v>
      </c>
      <c r="G722" s="49">
        <f t="shared" si="79"/>
        <v>273539.43508347357</v>
      </c>
    </row>
    <row r="723" spans="1:7" x14ac:dyDescent="0.3">
      <c r="A723" s="46">
        <f t="shared" si="80"/>
        <v>721</v>
      </c>
      <c r="B723" s="47">
        <f t="shared" si="81"/>
        <v>4494289.1960952785</v>
      </c>
      <c r="C723" s="47">
        <f t="shared" si="77"/>
        <v>193.56404100651807</v>
      </c>
      <c r="D723" s="48">
        <f t="shared" si="82"/>
        <v>2584.1333197875661</v>
      </c>
      <c r="E723" s="49">
        <f t="shared" si="78"/>
        <v>58.458856463122281</v>
      </c>
      <c r="F723" s="47">
        <f t="shared" si="83"/>
        <v>5503126.6705849189</v>
      </c>
      <c r="G723" s="49">
        <f t="shared" si="79"/>
        <v>284144.94010881946</v>
      </c>
    </row>
    <row r="724" spans="1:7" x14ac:dyDescent="0.3">
      <c r="A724" s="46">
        <f t="shared" si="80"/>
        <v>722</v>
      </c>
      <c r="B724" s="47">
        <f t="shared" si="81"/>
        <v>4778240.572163092</v>
      </c>
      <c r="C724" s="47">
        <f t="shared" si="77"/>
        <v>216.55292911303812</v>
      </c>
      <c r="D724" s="48">
        <f t="shared" si="82"/>
        <v>2719.2385043309619</v>
      </c>
      <c r="E724" s="49">
        <f t="shared" si="78"/>
        <v>61.961850230863021</v>
      </c>
      <c r="F724" s="47">
        <f t="shared" si="83"/>
        <v>5219040.1893325625</v>
      </c>
      <c r="G724" s="49">
        <f t="shared" si="79"/>
        <v>292619.85950773064</v>
      </c>
    </row>
    <row r="725" spans="1:7" x14ac:dyDescent="0.3">
      <c r="A725" s="46">
        <f t="shared" si="80"/>
        <v>723</v>
      </c>
      <c r="B725" s="47">
        <f t="shared" si="81"/>
        <v>5070643.8787417095</v>
      </c>
      <c r="C725" s="47">
        <f t="shared" si="77"/>
        <v>242.86943974444219</v>
      </c>
      <c r="D725" s="48">
        <f t="shared" si="82"/>
        <v>2873.8295832131371</v>
      </c>
      <c r="E725" s="49">
        <f t="shared" si="78"/>
        <v>65.96370185871065</v>
      </c>
      <c r="F725" s="47">
        <f t="shared" si="83"/>
        <v>4926482.2916750629</v>
      </c>
      <c r="G725" s="49">
        <f t="shared" si="79"/>
        <v>298646.35407391744</v>
      </c>
    </row>
    <row r="726" spans="1:7" x14ac:dyDescent="0.3">
      <c r="A726" s="46">
        <f t="shared" si="80"/>
        <v>724</v>
      </c>
      <c r="B726" s="47">
        <f t="shared" si="81"/>
        <v>5369047.3633758826</v>
      </c>
      <c r="C726" s="47">
        <f t="shared" si="77"/>
        <v>272.99237386839263</v>
      </c>
      <c r="D726" s="48">
        <f t="shared" si="82"/>
        <v>3050.735321098869</v>
      </c>
      <c r="E726" s="49">
        <f t="shared" si="78"/>
        <v>70.536344580116193</v>
      </c>
      <c r="F726" s="47">
        <f t="shared" si="83"/>
        <v>4627901.9013030045</v>
      </c>
      <c r="G726" s="49">
        <f t="shared" si="79"/>
        <v>301977.85451003624</v>
      </c>
    </row>
    <row r="727" spans="1:7" x14ac:dyDescent="0.3">
      <c r="A727" s="46">
        <f t="shared" si="80"/>
        <v>725</v>
      </c>
      <c r="B727" s="47">
        <f t="shared" si="81"/>
        <v>5670752.2255120501</v>
      </c>
      <c r="C727" s="47">
        <f t="shared" si="77"/>
        <v>307.46736817040761</v>
      </c>
      <c r="D727" s="48">
        <f t="shared" si="82"/>
        <v>3253.1913503871456</v>
      </c>
      <c r="E727" s="49">
        <f t="shared" si="78"/>
        <v>75.762265029740263</v>
      </c>
      <c r="F727" s="47">
        <f t="shared" si="83"/>
        <v>4325994.5831375485</v>
      </c>
      <c r="G727" s="49">
        <f t="shared" si="79"/>
        <v>302458.99610442581</v>
      </c>
    </row>
    <row r="728" spans="1:7" x14ac:dyDescent="0.3">
      <c r="A728" s="46">
        <f t="shared" si="80"/>
        <v>726</v>
      </c>
      <c r="B728" s="47">
        <f t="shared" si="81"/>
        <v>5972903.7542483052</v>
      </c>
      <c r="C728" s="47">
        <f t="shared" si="77"/>
        <v>346.91585184071459</v>
      </c>
      <c r="D728" s="48">
        <f t="shared" si="82"/>
        <v>3484.8964535278128</v>
      </c>
      <c r="E728" s="49">
        <f t="shared" si="78"/>
        <v>81.736069249911196</v>
      </c>
      <c r="F728" s="47">
        <f t="shared" si="83"/>
        <v>4023611.3492981521</v>
      </c>
      <c r="G728" s="49">
        <f t="shared" si="79"/>
        <v>300039.6610481409</v>
      </c>
    </row>
    <row r="729" spans="1:7" x14ac:dyDescent="0.3">
      <c r="A729" s="46">
        <f t="shared" si="80"/>
        <v>727</v>
      </c>
      <c r="B729" s="47">
        <f t="shared" si="81"/>
        <v>6272596.4994446058</v>
      </c>
      <c r="C729" s="47">
        <f t="shared" si="77"/>
        <v>392.04525118880059</v>
      </c>
      <c r="D729" s="48">
        <f t="shared" si="82"/>
        <v>3750.0762361186162</v>
      </c>
      <c r="E729" s="49">
        <f t="shared" si="78"/>
        <v>88.566275038478892</v>
      </c>
      <c r="F729" s="47">
        <f t="shared" si="83"/>
        <v>3723653.4243192612</v>
      </c>
      <c r="G729" s="49">
        <f t="shared" si="79"/>
        <v>294781.10000316263</v>
      </c>
    </row>
    <row r="730" spans="1:7" x14ac:dyDescent="0.3">
      <c r="A730" s="46">
        <f t="shared" si="80"/>
        <v>728</v>
      </c>
      <c r="B730" s="47">
        <f t="shared" si="81"/>
        <v>6566985.5541965794</v>
      </c>
      <c r="C730" s="47">
        <f t="shared" si="77"/>
        <v>443.66064203513935</v>
      </c>
      <c r="D730" s="48">
        <f t="shared" si="82"/>
        <v>4053.5552122689378</v>
      </c>
      <c r="E730" s="49">
        <f t="shared" si="78"/>
        <v>96.377359079493871</v>
      </c>
      <c r="F730" s="47">
        <f t="shared" si="83"/>
        <v>3428960.8905911371</v>
      </c>
      <c r="G730" s="49">
        <f t="shared" si="79"/>
        <v>286853.06368735898</v>
      </c>
    </row>
    <row r="731" spans="1:7" x14ac:dyDescent="0.3">
      <c r="A731" s="46">
        <f t="shared" si="80"/>
        <v>729</v>
      </c>
      <c r="B731" s="47">
        <f t="shared" si="81"/>
        <v>6853394.9572419031</v>
      </c>
      <c r="C731" s="47">
        <f t="shared" si="77"/>
        <v>502.67807251347006</v>
      </c>
      <c r="D731" s="48">
        <f t="shared" si="82"/>
        <v>4400.8384952245833</v>
      </c>
      <c r="E731" s="49">
        <f t="shared" si="78"/>
        <v>105.31208953523439</v>
      </c>
      <c r="F731" s="47">
        <f t="shared" si="83"/>
        <v>3142204.2042628578</v>
      </c>
      <c r="G731" s="49">
        <f t="shared" si="79"/>
        <v>276522.09132328851</v>
      </c>
    </row>
    <row r="732" spans="1:7" x14ac:dyDescent="0.3">
      <c r="A732" s="46">
        <f t="shared" si="80"/>
        <v>730</v>
      </c>
      <c r="B732" s="47">
        <f t="shared" si="81"/>
        <v>7129414.3704926781</v>
      </c>
      <c r="C732" s="47">
        <f t="shared" si="77"/>
        <v>570.13979932435848</v>
      </c>
      <c r="D732" s="48">
        <f t="shared" si="82"/>
        <v>4798.2044782028197</v>
      </c>
      <c r="E732" s="49">
        <f t="shared" si="78"/>
        <v>115.53417708416336</v>
      </c>
      <c r="F732" s="47">
        <f t="shared" si="83"/>
        <v>2865787.4250291046</v>
      </c>
      <c r="G732" s="49">
        <f t="shared" si="79"/>
        <v>264132.33329545992</v>
      </c>
    </row>
    <row r="733" spans="1:7" x14ac:dyDescent="0.3">
      <c r="A733" s="46">
        <f t="shared" si="80"/>
        <v>731</v>
      </c>
      <c r="B733" s="47">
        <f t="shared" si="81"/>
        <v>7392976.5639888132</v>
      </c>
      <c r="C733" s="47">
        <f t="shared" si="77"/>
        <v>647.2316994609821</v>
      </c>
      <c r="D733" s="48">
        <f t="shared" si="82"/>
        <v>5252.8101004430146</v>
      </c>
      <c r="E733" s="49">
        <f t="shared" si="78"/>
        <v>127.23127995119245</v>
      </c>
      <c r="F733" s="47">
        <f t="shared" si="83"/>
        <v>2601770.6259107287</v>
      </c>
      <c r="G733" s="49">
        <f t="shared" si="79"/>
        <v>250081.27245138961</v>
      </c>
    </row>
    <row r="734" spans="1:7" x14ac:dyDescent="0.3">
      <c r="A734" s="46">
        <f t="shared" si="80"/>
        <v>732</v>
      </c>
      <c r="B734" s="47">
        <f t="shared" si="81"/>
        <v>7642410.6047407417</v>
      </c>
      <c r="C734" s="47">
        <f t="shared" si="77"/>
        <v>735.30313894743688</v>
      </c>
      <c r="D734" s="48">
        <f t="shared" si="82"/>
        <v>5772.8105199528036</v>
      </c>
      <c r="E734" s="49">
        <f t="shared" si="78"/>
        <v>140.61840162198538</v>
      </c>
      <c r="F734" s="47">
        <f t="shared" si="83"/>
        <v>2351816.5847392902</v>
      </c>
      <c r="G734" s="49">
        <f t="shared" si="79"/>
        <v>234793.25395877881</v>
      </c>
    </row>
    <row r="735" spans="1:7" x14ac:dyDescent="0.3">
      <c r="A735" s="46">
        <f t="shared" si="80"/>
        <v>733</v>
      </c>
      <c r="B735" s="47">
        <f t="shared" si="81"/>
        <v>7876468.555560573</v>
      </c>
      <c r="C735" s="47">
        <f t="shared" si="77"/>
        <v>835.88960286055431</v>
      </c>
      <c r="D735" s="48">
        <f t="shared" si="82"/>
        <v>6367.4952572782558</v>
      </c>
      <c r="E735" s="49">
        <f t="shared" si="78"/>
        <v>155.94172415173833</v>
      </c>
      <c r="F735" s="47">
        <f t="shared" si="83"/>
        <v>2117163.9491821332</v>
      </c>
      <c r="G735" s="49">
        <f t="shared" si="79"/>
        <v>218693.75471138343</v>
      </c>
    </row>
    <row r="736" spans="1:7" x14ac:dyDescent="0.3">
      <c r="A736" s="46">
        <f t="shared" si="80"/>
        <v>734</v>
      </c>
      <c r="B736" s="47">
        <f t="shared" si="81"/>
        <v>8094326.4206690956</v>
      </c>
      <c r="C736" s="47">
        <f t="shared" si="77"/>
        <v>950.73841956305353</v>
      </c>
      <c r="D736" s="48">
        <f t="shared" si="82"/>
        <v>7047.4431359870714</v>
      </c>
      <c r="E736" s="49">
        <f t="shared" si="78"/>
        <v>173.48292591253394</v>
      </c>
      <c r="F736" s="47">
        <f t="shared" si="83"/>
        <v>1898626.1361949015</v>
      </c>
      <c r="G736" s="49">
        <f t="shared" si="79"/>
        <v>202186.8684674172</v>
      </c>
    </row>
    <row r="737" spans="1:7" x14ac:dyDescent="0.3">
      <c r="A737" s="46">
        <f t="shared" si="80"/>
        <v>735</v>
      </c>
      <c r="B737" s="47">
        <f t="shared" si="81"/>
        <v>8295562.5507169496</v>
      </c>
      <c r="C737" s="47">
        <f t="shared" si="77"/>
        <v>1081.8379487111306</v>
      </c>
      <c r="D737" s="48">
        <f t="shared" si="82"/>
        <v>7824.6986296375917</v>
      </c>
      <c r="E737" s="49">
        <f t="shared" si="78"/>
        <v>193.56404100651807</v>
      </c>
      <c r="F737" s="47">
        <f t="shared" si="83"/>
        <v>1696612.7506533968</v>
      </c>
      <c r="G737" s="49">
        <f t="shared" si="79"/>
        <v>185637.70466277382</v>
      </c>
    </row>
    <row r="738" spans="1:7" x14ac:dyDescent="0.3">
      <c r="A738" s="46">
        <f t="shared" si="80"/>
        <v>736</v>
      </c>
      <c r="B738" s="47">
        <f t="shared" si="81"/>
        <v>8480118.4174310118</v>
      </c>
      <c r="C738" s="47">
        <f t="shared" si="77"/>
        <v>1231.4506480747705</v>
      </c>
      <c r="D738" s="48">
        <f t="shared" si="82"/>
        <v>8712.9725373422043</v>
      </c>
      <c r="E738" s="49">
        <f t="shared" si="78"/>
        <v>216.55292911303812</v>
      </c>
      <c r="F738" s="47">
        <f t="shared" si="83"/>
        <v>1511168.6100316297</v>
      </c>
      <c r="G738" s="49">
        <f t="shared" si="79"/>
        <v>169360.49769650874</v>
      </c>
    </row>
    <row r="739" spans="1:7" x14ac:dyDescent="0.3">
      <c r="A739" s="46">
        <f t="shared" si="80"/>
        <v>737</v>
      </c>
      <c r="B739" s="47">
        <f t="shared" si="81"/>
        <v>8648247.4644794464</v>
      </c>
      <c r="C739" s="47">
        <f t="shared" si="77"/>
        <v>1402.1504879810923</v>
      </c>
      <c r="D739" s="48">
        <f t="shared" si="82"/>
        <v>9727.8702563039369</v>
      </c>
      <c r="E739" s="49">
        <f t="shared" si="78"/>
        <v>242.86943974444219</v>
      </c>
      <c r="F739" s="47">
        <f t="shared" si="83"/>
        <v>1342024.6652642342</v>
      </c>
      <c r="G739" s="49">
        <f t="shared" si="79"/>
        <v>153612.38752796428</v>
      </c>
    </row>
    <row r="740" spans="1:7" x14ac:dyDescent="0.3">
      <c r="A740" s="46">
        <f t="shared" si="80"/>
        <v>738</v>
      </c>
      <c r="B740" s="47">
        <f t="shared" si="81"/>
        <v>8800457.7015194297</v>
      </c>
      <c r="C740" s="47">
        <f t="shared" si="77"/>
        <v>1596.8652424275253</v>
      </c>
      <c r="D740" s="48">
        <f t="shared" si="82"/>
        <v>10887.151304540588</v>
      </c>
      <c r="E740" s="49">
        <f t="shared" si="78"/>
        <v>272.99237386839263</v>
      </c>
      <c r="F740" s="47">
        <f t="shared" si="83"/>
        <v>1188655.1471760143</v>
      </c>
      <c r="G740" s="49">
        <f t="shared" si="79"/>
        <v>138592.19333414795</v>
      </c>
    </row>
    <row r="741" spans="1:7" x14ac:dyDescent="0.3">
      <c r="A741" s="46">
        <f t="shared" si="80"/>
        <v>739</v>
      </c>
      <c r="B741" s="47">
        <f t="shared" si="81"/>
        <v>8937453.0296111498</v>
      </c>
      <c r="C741" s="47">
        <f t="shared" si="77"/>
        <v>1818.9242498420849</v>
      </c>
      <c r="D741" s="48">
        <f t="shared" si="82"/>
        <v>12211.024173099722</v>
      </c>
      <c r="E741" s="49">
        <f t="shared" si="78"/>
        <v>307.46736817040761</v>
      </c>
      <c r="F741" s="47">
        <f t="shared" si="83"/>
        <v>1050335.9462157346</v>
      </c>
      <c r="G741" s="49">
        <f t="shared" si="79"/>
        <v>124443.11777847563</v>
      </c>
    </row>
    <row r="742" spans="1:7" x14ac:dyDescent="0.3">
      <c r="A742" s="46">
        <f t="shared" si="80"/>
        <v>740</v>
      </c>
      <c r="B742" s="47">
        <f t="shared" si="81"/>
        <v>9060077.2231397834</v>
      </c>
      <c r="C742" s="47">
        <f t="shared" si="77"/>
        <v>2072.1123008216923</v>
      </c>
      <c r="D742" s="48">
        <f t="shared" si="82"/>
        <v>13722.481054771399</v>
      </c>
      <c r="E742" s="49">
        <f t="shared" si="78"/>
        <v>346.91585184071459</v>
      </c>
      <c r="F742" s="47">
        <f t="shared" si="83"/>
        <v>926200.29580542934</v>
      </c>
      <c r="G742" s="49">
        <f t="shared" si="79"/>
        <v>111258.18192651399</v>
      </c>
    </row>
    <row r="743" spans="1:7" x14ac:dyDescent="0.3">
      <c r="A743" s="46">
        <f t="shared" si="80"/>
        <v>741</v>
      </c>
      <c r="B743" s="47">
        <f t="shared" si="81"/>
        <v>9169263.2927654739</v>
      </c>
      <c r="C743" s="47">
        <f t="shared" si="77"/>
        <v>2360.730371560594</v>
      </c>
      <c r="D743" s="48">
        <f t="shared" si="82"/>
        <v>15447.677503752377</v>
      </c>
      <c r="E743" s="49">
        <f t="shared" si="78"/>
        <v>392.04525118880059</v>
      </c>
      <c r="F743" s="47">
        <f t="shared" si="83"/>
        <v>815289.02973075607</v>
      </c>
      <c r="G743" s="49">
        <f t="shared" si="79"/>
        <v>99087.24779745072</v>
      </c>
    </row>
    <row r="744" spans="1:7" x14ac:dyDescent="0.3">
      <c r="A744" s="46">
        <f t="shared" si="80"/>
        <v>742</v>
      </c>
      <c r="B744" s="47">
        <f t="shared" si="81"/>
        <v>9265989.8101913631</v>
      </c>
      <c r="C744" s="47">
        <f t="shared" si="77"/>
        <v>2689.6639767622046</v>
      </c>
      <c r="D744" s="48">
        <f t="shared" si="82"/>
        <v>17416.362624124173</v>
      </c>
      <c r="E744" s="49">
        <f t="shared" si="78"/>
        <v>443.66064203513935</v>
      </c>
      <c r="F744" s="47">
        <f t="shared" si="83"/>
        <v>716593.82718449412</v>
      </c>
      <c r="G744" s="49">
        <f t="shared" si="79"/>
        <v>87944.666437410066</v>
      </c>
    </row>
    <row r="745" spans="1:7" x14ac:dyDescent="0.3">
      <c r="A745" s="46">
        <f t="shared" si="80"/>
        <v>743</v>
      </c>
      <c r="B745" s="47">
        <f t="shared" si="81"/>
        <v>9351244.8126520105</v>
      </c>
      <c r="C745" s="47">
        <f t="shared" si="77"/>
        <v>3064.4599612862185</v>
      </c>
      <c r="D745" s="48">
        <f t="shared" si="82"/>
        <v>19662.365958851238</v>
      </c>
      <c r="E745" s="49">
        <f t="shared" si="78"/>
        <v>502.67807251347006</v>
      </c>
      <c r="F745" s="47">
        <f t="shared" si="83"/>
        <v>629092.82138911926</v>
      </c>
      <c r="G745" s="49">
        <f t="shared" si="79"/>
        <v>77816.826276097869</v>
      </c>
    </row>
    <row r="746" spans="1:7" x14ac:dyDescent="0.3">
      <c r="A746" s="46">
        <f t="shared" si="80"/>
        <v>744</v>
      </c>
      <c r="B746" s="47">
        <f t="shared" si="81"/>
        <v>9425997.1789668221</v>
      </c>
      <c r="C746" s="47">
        <f t="shared" si="77"/>
        <v>3491.4125819440874</v>
      </c>
      <c r="D746" s="48">
        <f t="shared" si="82"/>
        <v>22224.147847623986</v>
      </c>
      <c r="E746" s="49">
        <f t="shared" si="78"/>
        <v>570.13979932435848</v>
      </c>
      <c r="F746" s="47">
        <f t="shared" si="83"/>
        <v>551778.67318553478</v>
      </c>
      <c r="G746" s="49">
        <f t="shared" si="79"/>
        <v>68669.116419705999</v>
      </c>
    </row>
    <row r="747" spans="1:7" x14ac:dyDescent="0.3">
      <c r="A747" s="46">
        <f t="shared" si="80"/>
        <v>745</v>
      </c>
      <c r="B747" s="47">
        <f t="shared" si="81"/>
        <v>9491174.8828045838</v>
      </c>
      <c r="C747" s="47">
        <f t="shared" si="77"/>
        <v>3977.6597450554223</v>
      </c>
      <c r="D747" s="48">
        <f t="shared" si="82"/>
        <v>25145.420630243716</v>
      </c>
      <c r="E747" s="49">
        <f t="shared" si="78"/>
        <v>647.2316994609821</v>
      </c>
      <c r="F747" s="47">
        <f t="shared" si="83"/>
        <v>483679.69656515308</v>
      </c>
      <c r="G747" s="49">
        <f t="shared" si="79"/>
        <v>60452.02878785853</v>
      </c>
    </row>
    <row r="748" spans="1:7" x14ac:dyDescent="0.3">
      <c r="A748" s="46">
        <f t="shared" si="80"/>
        <v>746</v>
      </c>
      <c r="B748" s="47">
        <f t="shared" si="81"/>
        <v>9547649.2518473864</v>
      </c>
      <c r="C748" s="47">
        <f t="shared" si="77"/>
        <v>4531.2902550930921</v>
      </c>
      <c r="D748" s="48">
        <f t="shared" si="82"/>
        <v>28475.848675838155</v>
      </c>
      <c r="E748" s="49">
        <f t="shared" si="78"/>
        <v>735.30313894743688</v>
      </c>
      <c r="F748" s="47">
        <f t="shared" si="83"/>
        <v>423874.89947675553</v>
      </c>
      <c r="G748" s="49">
        <f t="shared" si="79"/>
        <v>53106.285802601044</v>
      </c>
    </row>
    <row r="749" spans="1:7" x14ac:dyDescent="0.3">
      <c r="A749" s="46">
        <f t="shared" si="80"/>
        <v>747</v>
      </c>
      <c r="B749" s="47">
        <f t="shared" si="81"/>
        <v>9596224.2473948933</v>
      </c>
      <c r="C749" s="47">
        <f t="shared" si="77"/>
        <v>5161.4628855830233</v>
      </c>
      <c r="D749" s="48">
        <f t="shared" si="82"/>
        <v>32271.835791983809</v>
      </c>
      <c r="E749" s="49">
        <f t="shared" si="78"/>
        <v>835.88960286055431</v>
      </c>
      <c r="F749" s="47">
        <f t="shared" si="83"/>
        <v>371503.91681310197</v>
      </c>
      <c r="G749" s="49">
        <f t="shared" si="79"/>
        <v>46566.994246063754</v>
      </c>
    </row>
    <row r="750" spans="1:7" x14ac:dyDescent="0.3">
      <c r="A750" s="46">
        <f t="shared" si="80"/>
        <v>748</v>
      </c>
      <c r="B750" s="47">
        <f t="shared" si="81"/>
        <v>9637629.7787553743</v>
      </c>
      <c r="C750" s="47">
        <f t="shared" si="77"/>
        <v>5878.537992061355</v>
      </c>
      <c r="D750" s="48">
        <f t="shared" si="82"/>
        <v>36597.409074706273</v>
      </c>
      <c r="E750" s="49">
        <f t="shared" si="78"/>
        <v>950.73841956305353</v>
      </c>
      <c r="F750" s="47">
        <f t="shared" si="83"/>
        <v>325772.81216989877</v>
      </c>
      <c r="G750" s="49">
        <f t="shared" si="79"/>
        <v>40766.896694175593</v>
      </c>
    </row>
    <row r="751" spans="1:7" x14ac:dyDescent="0.3">
      <c r="A751" s="46">
        <f t="shared" si="80"/>
        <v>749</v>
      </c>
      <c r="B751" s="47">
        <f t="shared" si="81"/>
        <v>9672518.1374574881</v>
      </c>
      <c r="C751" s="47">
        <f t="shared" si="77"/>
        <v>6694.2222300298799</v>
      </c>
      <c r="D751" s="48">
        <f t="shared" si="82"/>
        <v>41525.208647204578</v>
      </c>
      <c r="E751" s="49">
        <f t="shared" si="78"/>
        <v>1081.8379487111306</v>
      </c>
      <c r="F751" s="47">
        <f t="shared" si="83"/>
        <v>285956.6538952862</v>
      </c>
      <c r="G751" s="49">
        <f t="shared" si="79"/>
        <v>35638.829101221694</v>
      </c>
    </row>
    <row r="752" spans="1:7" x14ac:dyDescent="0.3">
      <c r="A752" s="46">
        <f t="shared" si="80"/>
        <v>750</v>
      </c>
      <c r="B752" s="47">
        <f t="shared" si="81"/>
        <v>9701462.7443286795</v>
      </c>
      <c r="C752" s="47">
        <f t="shared" si="77"/>
        <v>7621.7266942233355</v>
      </c>
      <c r="D752" s="48">
        <f t="shared" si="82"/>
        <v>47137.592928523329</v>
      </c>
      <c r="E752" s="49">
        <f t="shared" si="78"/>
        <v>1231.4506480747705</v>
      </c>
      <c r="F752" s="47">
        <f t="shared" si="83"/>
        <v>251399.66274277563</v>
      </c>
      <c r="G752" s="49">
        <f t="shared" si="79"/>
        <v>31117.506669791761</v>
      </c>
    </row>
    <row r="753" spans="1:7" x14ac:dyDescent="0.3">
      <c r="A753" s="46">
        <f t="shared" si="80"/>
        <v>751</v>
      </c>
      <c r="B753" s="47">
        <f t="shared" si="81"/>
        <v>9724958.5243042484</v>
      </c>
      <c r="C753" s="47">
        <f t="shared" si="77"/>
        <v>8675.9384278846046</v>
      </c>
      <c r="D753" s="48">
        <f t="shared" si="82"/>
        <v>53527.868974671888</v>
      </c>
      <c r="E753" s="49">
        <f t="shared" si="78"/>
        <v>1402.1504879810923</v>
      </c>
      <c r="F753" s="47">
        <f t="shared" si="83"/>
        <v>221513.60672105863</v>
      </c>
      <c r="G753" s="49">
        <f t="shared" si="79"/>
        <v>27140.75877721365</v>
      </c>
    </row>
    <row r="754" spans="1:7" x14ac:dyDescent="0.3">
      <c r="A754" s="46">
        <f t="shared" si="80"/>
        <v>752</v>
      </c>
      <c r="B754" s="47">
        <f t="shared" si="81"/>
        <v>9743423.3446535785</v>
      </c>
      <c r="C754" s="47">
        <f t="shared" si="77"/>
        <v>9873.6047229181931</v>
      </c>
      <c r="D754" s="48">
        <f t="shared" si="82"/>
        <v>60801.656914575404</v>
      </c>
      <c r="E754" s="49">
        <f t="shared" si="78"/>
        <v>1596.8652424275253</v>
      </c>
      <c r="F754" s="47">
        <f t="shared" si="83"/>
        <v>195774.99843182607</v>
      </c>
      <c r="G754" s="49">
        <f t="shared" si="79"/>
        <v>23650.324041875745</v>
      </c>
    </row>
    <row r="755" spans="1:7" x14ac:dyDescent="0.3">
      <c r="A755" s="46">
        <f t="shared" si="80"/>
        <v>753</v>
      </c>
      <c r="B755" s="47">
        <f t="shared" si="81"/>
        <v>9757200.0639725346</v>
      </c>
      <c r="C755" s="47">
        <f t="shared" si="77"/>
        <v>11233.528895417645</v>
      </c>
      <c r="D755" s="48">
        <f t="shared" si="82"/>
        <v>69078.396395066069</v>
      </c>
      <c r="E755" s="49">
        <f t="shared" si="78"/>
        <v>1818.9242498420849</v>
      </c>
      <c r="F755" s="47">
        <f t="shared" si="83"/>
        <v>173721.53963237786</v>
      </c>
      <c r="G755" s="49">
        <f t="shared" si="79"/>
        <v>20592.303095790892</v>
      </c>
    </row>
    <row r="756" spans="1:7" x14ac:dyDescent="0.3">
      <c r="A756" s="46">
        <f t="shared" si="80"/>
        <v>754</v>
      </c>
      <c r="B756" s="47">
        <f t="shared" si="81"/>
        <v>9766558.8381729089</v>
      </c>
      <c r="C756" s="47">
        <f t="shared" si="77"/>
        <v>12776.7752174699</v>
      </c>
      <c r="D756" s="48">
        <f t="shared" si="82"/>
        <v>78493.00104064164</v>
      </c>
      <c r="E756" s="49">
        <f t="shared" si="78"/>
        <v>2072.1123008216923</v>
      </c>
      <c r="F756" s="47">
        <f t="shared" si="83"/>
        <v>154948.16078642907</v>
      </c>
      <c r="G756" s="49">
        <f t="shared" si="79"/>
        <v>17917.352043780553</v>
      </c>
    </row>
    <row r="757" spans="1:7" x14ac:dyDescent="0.3">
      <c r="A757" s="46">
        <f t="shared" si="80"/>
        <v>755</v>
      </c>
      <c r="B757" s="47">
        <f t="shared" si="81"/>
        <v>9771699.4149992205</v>
      </c>
      <c r="C757" s="47">
        <f t="shared" si="77"/>
        <v>14526.879345179101</v>
      </c>
      <c r="D757" s="48">
        <f t="shared" si="82"/>
        <v>89197.663957289842</v>
      </c>
      <c r="E757" s="49">
        <f t="shared" si="78"/>
        <v>2360.730371560594</v>
      </c>
      <c r="F757" s="47">
        <f t="shared" si="83"/>
        <v>139102.92104347021</v>
      </c>
      <c r="G757" s="49">
        <f t="shared" si="79"/>
        <v>15580.68545406253</v>
      </c>
    </row>
    <row r="758" spans="1:7" x14ac:dyDescent="0.3">
      <c r="A758" s="46">
        <f t="shared" si="80"/>
        <v>756</v>
      </c>
      <c r="B758" s="47">
        <f t="shared" si="81"/>
        <v>9772753.221108105</v>
      </c>
      <c r="C758" s="47">
        <f t="shared" si="77"/>
        <v>16510.058822072231</v>
      </c>
      <c r="D758" s="48">
        <f t="shared" si="82"/>
        <v>101363.81293090835</v>
      </c>
      <c r="E758" s="49">
        <f t="shared" si="78"/>
        <v>2689.6639767622046</v>
      </c>
      <c r="F758" s="47">
        <f t="shared" si="83"/>
        <v>125882.96596096826</v>
      </c>
      <c r="G758" s="49">
        <f t="shared" si="79"/>
        <v>13541.944772709659</v>
      </c>
    </row>
    <row r="759" spans="1:7" x14ac:dyDescent="0.3">
      <c r="A759" s="46">
        <f t="shared" si="80"/>
        <v>757</v>
      </c>
      <c r="B759" s="47">
        <f t="shared" si="81"/>
        <v>9769785.1070587412</v>
      </c>
      <c r="C759" s="47">
        <f t="shared" si="77"/>
        <v>18755.415961674295</v>
      </c>
      <c r="D759" s="48">
        <f t="shared" si="82"/>
        <v>115184.20777621836</v>
      </c>
      <c r="E759" s="49">
        <f t="shared" si="78"/>
        <v>3064.4599612862185</v>
      </c>
      <c r="F759" s="47">
        <f t="shared" si="83"/>
        <v>115030.68516502081</v>
      </c>
      <c r="G759" s="49">
        <f t="shared" si="79"/>
        <v>11764.97657552724</v>
      </c>
    </row>
    <row r="760" spans="1:7" x14ac:dyDescent="0.3">
      <c r="A760" s="46">
        <f t="shared" si="80"/>
        <v>758</v>
      </c>
      <c r="B760" s="47">
        <f t="shared" si="81"/>
        <v>9762794.667672595</v>
      </c>
      <c r="C760" s="47">
        <f t="shared" si="77"/>
        <v>21295.122517483847</v>
      </c>
      <c r="D760" s="48">
        <f t="shared" si="82"/>
        <v>130875.16377660644</v>
      </c>
      <c r="E760" s="49">
        <f t="shared" si="78"/>
        <v>3491.4125819440874</v>
      </c>
      <c r="F760" s="47">
        <f t="shared" si="83"/>
        <v>106330.1685507798</v>
      </c>
      <c r="G760" s="49">
        <f t="shared" si="79"/>
        <v>10217.555134488082</v>
      </c>
    </row>
    <row r="761" spans="1:7" x14ac:dyDescent="0.3">
      <c r="A761" s="46">
        <f t="shared" si="80"/>
        <v>759</v>
      </c>
      <c r="B761" s="47">
        <f t="shared" si="81"/>
        <v>9751717.1002896</v>
      </c>
      <c r="C761" s="47">
        <f t="shared" si="77"/>
        <v>24164.571920508897</v>
      </c>
      <c r="D761" s="48">
        <f t="shared" si="82"/>
        <v>148678.87371214619</v>
      </c>
      <c r="E761" s="49">
        <f t="shared" si="78"/>
        <v>3977.6597450554223</v>
      </c>
      <c r="F761" s="47">
        <f t="shared" si="83"/>
        <v>99604.025998235797</v>
      </c>
      <c r="G761" s="49">
        <f t="shared" si="79"/>
        <v>8871.0753519851187</v>
      </c>
    </row>
    <row r="762" spans="1:7" x14ac:dyDescent="0.3">
      <c r="A762" s="46">
        <f t="shared" si="80"/>
        <v>760</v>
      </c>
      <c r="B762" s="47">
        <f t="shared" si="81"/>
        <v>9736423.6037210766</v>
      </c>
      <c r="C762" s="47">
        <f t="shared" si="77"/>
        <v>27402.48039294891</v>
      </c>
      <c r="D762" s="48">
        <f t="shared" si="82"/>
        <v>168865.78588759966</v>
      </c>
      <c r="E762" s="49">
        <f t="shared" si="78"/>
        <v>4531.2902550930921</v>
      </c>
      <c r="F762" s="47">
        <f t="shared" si="83"/>
        <v>94710.610391306109</v>
      </c>
      <c r="G762" s="49">
        <f t="shared" si="79"/>
        <v>7700.2351303900205</v>
      </c>
    </row>
    <row r="763" spans="1:7" x14ac:dyDescent="0.3">
      <c r="A763" s="46">
        <f t="shared" si="80"/>
        <v>761</v>
      </c>
      <c r="B763" s="47">
        <f t="shared" si="81"/>
        <v>9716721.3584585171</v>
      </c>
      <c r="C763" s="47">
        <f t="shared" si="77"/>
        <v>31050.912835879859</v>
      </c>
      <c r="D763" s="48">
        <f t="shared" si="82"/>
        <v>191736.97602545546</v>
      </c>
      <c r="E763" s="49">
        <f t="shared" si="78"/>
        <v>5161.4628855830233</v>
      </c>
      <c r="F763" s="47">
        <f t="shared" si="83"/>
        <v>91541.665516009176</v>
      </c>
      <c r="G763" s="49">
        <f t="shared" si="79"/>
        <v>6682.720595477721</v>
      </c>
    </row>
    <row r="764" spans="1:7" x14ac:dyDescent="0.3">
      <c r="A764" s="46">
        <f t="shared" si="80"/>
        <v>762</v>
      </c>
      <c r="B764" s="47">
        <f t="shared" si="81"/>
        <v>9692353.166218115</v>
      </c>
      <c r="C764" s="47">
        <f t="shared" si="77"/>
        <v>35155.202980980248</v>
      </c>
      <c r="D764" s="48">
        <f t="shared" si="82"/>
        <v>217626.4259757523</v>
      </c>
      <c r="E764" s="49">
        <f t="shared" si="78"/>
        <v>5878.537992061355</v>
      </c>
      <c r="F764" s="47">
        <f t="shared" si="83"/>
        <v>90020.407806114483</v>
      </c>
      <c r="G764" s="49">
        <f t="shared" si="79"/>
        <v>5798.9031549299907</v>
      </c>
    </row>
    <row r="765" spans="1:7" x14ac:dyDescent="0.3">
      <c r="A765" s="46">
        <f t="shared" si="80"/>
        <v>763</v>
      </c>
      <c r="B765" s="47">
        <f t="shared" si="81"/>
        <v>9662996.8663920648</v>
      </c>
      <c r="C765" s="47">
        <f t="shared" si="77"/>
        <v>39763.729904902211</v>
      </c>
      <c r="D765" s="48">
        <f t="shared" si="82"/>
        <v>246903.0909646712</v>
      </c>
      <c r="E765" s="49">
        <f t="shared" si="78"/>
        <v>6694.2222300298799</v>
      </c>
      <c r="F765" s="47">
        <f t="shared" si="83"/>
        <v>90100.042643245833</v>
      </c>
      <c r="G765" s="49">
        <f t="shared" si="79"/>
        <v>5031.5539995500412</v>
      </c>
    </row>
    <row r="766" spans="1:7" x14ac:dyDescent="0.3">
      <c r="A766" s="46">
        <f t="shared" si="80"/>
        <v>764</v>
      </c>
      <c r="B766" s="47">
        <f t="shared" si="81"/>
        <v>9628264.6904867124</v>
      </c>
      <c r="C766" s="47">
        <f t="shared" si="77"/>
        <v>44927.504763082085</v>
      </c>
      <c r="D766" s="48">
        <f t="shared" si="82"/>
        <v>279972.59863954352</v>
      </c>
      <c r="E766" s="49">
        <f t="shared" si="78"/>
        <v>7621.7266942233355</v>
      </c>
      <c r="F766" s="47">
        <f t="shared" si="83"/>
        <v>91762.710873725664</v>
      </c>
      <c r="G766" s="49">
        <f t="shared" si="79"/>
        <v>4365.5791804033643</v>
      </c>
    </row>
    <row r="767" spans="1:7" x14ac:dyDescent="0.3">
      <c r="A767" s="46">
        <f t="shared" si="80"/>
        <v>765</v>
      </c>
      <c r="B767" s="47">
        <f t="shared" si="81"/>
        <v>9587702.7649040334</v>
      </c>
      <c r="C767" s="47">
        <f t="shared" si="77"/>
        <v>50699.512826856859</v>
      </c>
      <c r="D767" s="48">
        <f t="shared" si="82"/>
        <v>317278.37670840224</v>
      </c>
      <c r="E767" s="49">
        <f t="shared" si="78"/>
        <v>8675.9384278846046</v>
      </c>
      <c r="F767" s="47">
        <f t="shared" si="83"/>
        <v>95018.858387545639</v>
      </c>
      <c r="G767" s="49">
        <f t="shared" si="79"/>
        <v>3787.7766489037858</v>
      </c>
    </row>
    <row r="768" spans="1:7" x14ac:dyDescent="0.3">
      <c r="A768" s="46">
        <f t="shared" si="80"/>
        <v>766</v>
      </c>
      <c r="B768" s="47">
        <f t="shared" si="81"/>
        <v>9540791.0287260804</v>
      </c>
      <c r="C768" s="47">
        <f t="shared" si="77"/>
        <v>57133.747195483578</v>
      </c>
      <c r="D768" s="48">
        <f t="shared" si="82"/>
        <v>359301.95110737451</v>
      </c>
      <c r="E768" s="49">
        <f t="shared" si="78"/>
        <v>9873.6047229181931</v>
      </c>
      <c r="F768" s="47">
        <f t="shared" si="83"/>
        <v>99907.020166526461</v>
      </c>
      <c r="G768" s="49">
        <f t="shared" si="79"/>
        <v>3286.615464116665</v>
      </c>
    </row>
    <row r="769" spans="1:7" x14ac:dyDescent="0.3">
      <c r="A769" s="46">
        <f t="shared" si="80"/>
        <v>767</v>
      </c>
      <c r="B769" s="47">
        <f t="shared" si="81"/>
        <v>9486943.8969947137</v>
      </c>
      <c r="C769" s="47">
        <f t="shared" si="77"/>
        <v>64283.862873960068</v>
      </c>
      <c r="D769" s="48">
        <f t="shared" si="82"/>
        <v>406562.09357993992</v>
      </c>
      <c r="E769" s="49">
        <f t="shared" si="78"/>
        <v>11233.528895417645</v>
      </c>
      <c r="F769" s="47">
        <f t="shared" si="83"/>
        <v>106494.00942532798</v>
      </c>
      <c r="G769" s="49">
        <f t="shared" si="79"/>
        <v>2852.0366049373019</v>
      </c>
    </row>
    <row r="770" spans="1:7" x14ac:dyDescent="0.3">
      <c r="A770" s="46">
        <f t="shared" si="80"/>
        <v>768</v>
      </c>
      <c r="B770" s="47">
        <f t="shared" si="81"/>
        <v>9425512.0707256906</v>
      </c>
      <c r="C770" s="47">
        <f t="shared" ref="C770:C833" si="84">_b*B770*D770/_N*_dt</f>
        <v>72201.374730133539</v>
      </c>
      <c r="D770" s="48">
        <f t="shared" si="82"/>
        <v>459612.42755848233</v>
      </c>
      <c r="E770" s="49">
        <f t="shared" ref="E770:E833" si="85">IF(A770&lt;_T1,0,INDEX($C$2:$C$1003,ROW()-_T1))</f>
        <v>12776.7752174699</v>
      </c>
      <c r="F770" s="47">
        <f t="shared" si="83"/>
        <v>114875.50171580834</v>
      </c>
      <c r="G770" s="49">
        <f t="shared" ref="G770:G833" si="86">IF(A770&lt;_T2,0,INDEX($E$2:$E$1003,ROW()-_T2))</f>
        <v>2475.2743520150716</v>
      </c>
    </row>
    <row r="771" spans="1:7" x14ac:dyDescent="0.3">
      <c r="A771" s="46">
        <f t="shared" ref="A771:A834" si="87">A770+_dt</f>
        <v>769</v>
      </c>
      <c r="B771" s="47">
        <f t="shared" si="81"/>
        <v>9355785.9703475721</v>
      </c>
      <c r="C771" s="47">
        <f t="shared" si="84"/>
        <v>80933.322266052332</v>
      </c>
      <c r="D771" s="48">
        <f t="shared" si="82"/>
        <v>519037.02707114595</v>
      </c>
      <c r="E771" s="49">
        <f t="shared" si="85"/>
        <v>14526.879345179101</v>
      </c>
      <c r="F771" s="47">
        <f t="shared" si="83"/>
        <v>125177.00258126316</v>
      </c>
      <c r="G771" s="49">
        <f t="shared" si="86"/>
        <v>2148.6969308920511</v>
      </c>
    </row>
    <row r="772" spans="1:7" x14ac:dyDescent="0.3">
      <c r="A772" s="46">
        <f t="shared" si="87"/>
        <v>770</v>
      </c>
      <c r="B772" s="47">
        <f t="shared" ref="B772:B835" si="88">B771-C771+G771</f>
        <v>9277001.3450124133</v>
      </c>
      <c r="C772" s="47">
        <f t="shared" si="84"/>
        <v>90519.330975744917</v>
      </c>
      <c r="D772" s="48">
        <f t="shared" ref="D772:D835" si="89">D771-E771+C771</f>
        <v>585443.46999201912</v>
      </c>
      <c r="E772" s="49">
        <f t="shared" si="85"/>
        <v>16510.058822072231</v>
      </c>
      <c r="F772" s="47">
        <f t="shared" ref="F772:F835" si="90">F771+E771-G771</f>
        <v>137555.18499555023</v>
      </c>
      <c r="G772" s="49">
        <f t="shared" si="86"/>
        <v>1865.6649658518386</v>
      </c>
    </row>
    <row r="773" spans="1:7" x14ac:dyDescent="0.3">
      <c r="A773" s="46">
        <f t="shared" si="87"/>
        <v>771</v>
      </c>
      <c r="B773" s="47">
        <f t="shared" si="88"/>
        <v>9188347.6790025197</v>
      </c>
      <c r="C773" s="47">
        <f t="shared" si="84"/>
        <v>100988.01787843689</v>
      </c>
      <c r="D773" s="48">
        <f t="shared" si="89"/>
        <v>659452.74214569177</v>
      </c>
      <c r="E773" s="49">
        <f t="shared" si="85"/>
        <v>18755.415961674295</v>
      </c>
      <c r="F773" s="47">
        <f t="shared" si="90"/>
        <v>152199.57885177061</v>
      </c>
      <c r="G773" s="49">
        <f t="shared" si="86"/>
        <v>1620.4062376870932</v>
      </c>
    </row>
    <row r="774" spans="1:7" x14ac:dyDescent="0.3">
      <c r="A774" s="46">
        <f t="shared" si="87"/>
        <v>772</v>
      </c>
      <c r="B774" s="47">
        <f t="shared" si="88"/>
        <v>9088980.0673617702</v>
      </c>
      <c r="C774" s="47">
        <f t="shared" si="84"/>
        <v>112352.72180730005</v>
      </c>
      <c r="D774" s="48">
        <f t="shared" si="89"/>
        <v>741685.3440624543</v>
      </c>
      <c r="E774" s="49">
        <f t="shared" si="85"/>
        <v>21295.122517483847</v>
      </c>
      <c r="F774" s="47">
        <f t="shared" si="90"/>
        <v>169334.58857575781</v>
      </c>
      <c r="G774" s="49">
        <f t="shared" si="86"/>
        <v>1407.9052389036108</v>
      </c>
    </row>
    <row r="775" spans="1:7" x14ac:dyDescent="0.3">
      <c r="A775" s="46">
        <f t="shared" si="87"/>
        <v>773</v>
      </c>
      <c r="B775" s="47">
        <f t="shared" si="88"/>
        <v>8978035.2507933751</v>
      </c>
      <c r="C775" s="47">
        <f t="shared" si="84"/>
        <v>124606.59167110191</v>
      </c>
      <c r="D775" s="48">
        <f t="shared" si="89"/>
        <v>832742.94335227041</v>
      </c>
      <c r="E775" s="49">
        <f t="shared" si="85"/>
        <v>24164.571920508897</v>
      </c>
      <c r="F775" s="47">
        <f t="shared" si="90"/>
        <v>189221.80585433802</v>
      </c>
      <c r="G775" s="49">
        <f t="shared" si="86"/>
        <v>1223.8060588547701</v>
      </c>
    </row>
    <row r="776" spans="1:7" x14ac:dyDescent="0.3">
      <c r="A776" s="46">
        <f t="shared" si="87"/>
        <v>774</v>
      </c>
      <c r="B776" s="47">
        <f t="shared" si="88"/>
        <v>8854652.4651811272</v>
      </c>
      <c r="C776" s="47">
        <f t="shared" si="84"/>
        <v>137717.14223347878</v>
      </c>
      <c r="D776" s="48">
        <f t="shared" si="89"/>
        <v>933184.9631028634</v>
      </c>
      <c r="E776" s="49">
        <f t="shared" si="85"/>
        <v>27402.48039294891</v>
      </c>
      <c r="F776" s="47">
        <f t="shared" si="90"/>
        <v>212162.57171599215</v>
      </c>
      <c r="G776" s="49">
        <f t="shared" si="86"/>
        <v>1064.3271976284605</v>
      </c>
    </row>
    <row r="777" spans="1:7" x14ac:dyDescent="0.3">
      <c r="A777" s="46">
        <f t="shared" si="87"/>
        <v>775</v>
      </c>
      <c r="B777" s="47">
        <f t="shared" si="88"/>
        <v>8717999.6501452774</v>
      </c>
      <c r="C777" s="47">
        <f t="shared" si="84"/>
        <v>151620.48941972051</v>
      </c>
      <c r="D777" s="48">
        <f t="shared" si="89"/>
        <v>1043499.6249433933</v>
      </c>
      <c r="E777" s="49">
        <f t="shared" si="85"/>
        <v>31050.912835879859</v>
      </c>
      <c r="F777" s="47">
        <f t="shared" si="90"/>
        <v>238500.72491131257</v>
      </c>
      <c r="G777" s="49">
        <f t="shared" si="86"/>
        <v>926.18699327964634</v>
      </c>
    </row>
    <row r="778" spans="1:7" x14ac:dyDescent="0.3">
      <c r="A778" s="46">
        <f t="shared" si="87"/>
        <v>776</v>
      </c>
      <c r="B778" s="47">
        <f t="shared" si="88"/>
        <v>8567305.3477188367</v>
      </c>
      <c r="C778" s="47">
        <f t="shared" si="84"/>
        <v>166215.60492265111</v>
      </c>
      <c r="D778" s="48">
        <f t="shared" si="89"/>
        <v>1164069.2015272339</v>
      </c>
      <c r="E778" s="49">
        <f t="shared" si="85"/>
        <v>35155.202980980248</v>
      </c>
      <c r="F778" s="47">
        <f t="shared" si="90"/>
        <v>268625.45075391274</v>
      </c>
      <c r="G778" s="49">
        <f t="shared" si="86"/>
        <v>806.5384458233126</v>
      </c>
    </row>
    <row r="779" spans="1:7" x14ac:dyDescent="0.3">
      <c r="A779" s="46">
        <f t="shared" si="87"/>
        <v>777</v>
      </c>
      <c r="B779" s="47">
        <f t="shared" si="88"/>
        <v>8401896.2812420093</v>
      </c>
      <c r="C779" s="47">
        <f t="shared" si="84"/>
        <v>181359.07665186381</v>
      </c>
      <c r="D779" s="48">
        <f t="shared" si="89"/>
        <v>1295129.6034689047</v>
      </c>
      <c r="E779" s="49">
        <f t="shared" si="85"/>
        <v>39763.729904902211</v>
      </c>
      <c r="F779" s="47">
        <f t="shared" si="90"/>
        <v>302974.11528906965</v>
      </c>
      <c r="G779" s="49">
        <f t="shared" si="86"/>
        <v>702.91232757430828</v>
      </c>
    </row>
    <row r="780" spans="1:7" x14ac:dyDescent="0.3">
      <c r="A780" s="46">
        <f t="shared" si="87"/>
        <v>778</v>
      </c>
      <c r="B780" s="47">
        <f t="shared" si="88"/>
        <v>8221240.1169177201</v>
      </c>
      <c r="C780" s="47">
        <f t="shared" si="84"/>
        <v>196861.01329485487</v>
      </c>
      <c r="D780" s="48">
        <f t="shared" si="89"/>
        <v>1436724.9502158663</v>
      </c>
      <c r="E780" s="49">
        <f t="shared" si="85"/>
        <v>44927.504763082085</v>
      </c>
      <c r="F780" s="47">
        <f t="shared" si="90"/>
        <v>342034.93286639755</v>
      </c>
      <c r="G780" s="49">
        <f t="shared" si="86"/>
        <v>613.16757780241846</v>
      </c>
    </row>
    <row r="781" spans="1:7" x14ac:dyDescent="0.3">
      <c r="A781" s="46">
        <f t="shared" si="87"/>
        <v>779</v>
      </c>
      <c r="B781" s="47">
        <f t="shared" si="88"/>
        <v>8024992.2712006671</v>
      </c>
      <c r="C781" s="47">
        <f t="shared" si="84"/>
        <v>212482.86421712281</v>
      </c>
      <c r="D781" s="48">
        <f t="shared" si="89"/>
        <v>1588658.4587476391</v>
      </c>
      <c r="E781" s="49">
        <f t="shared" si="85"/>
        <v>50699.512826856859</v>
      </c>
      <c r="F781" s="47">
        <f t="shared" si="90"/>
        <v>386349.27005167719</v>
      </c>
      <c r="G781" s="49">
        <f t="shared" si="86"/>
        <v>535.44808588310786</v>
      </c>
    </row>
    <row r="782" spans="1:7" x14ac:dyDescent="0.3">
      <c r="A782" s="46">
        <f t="shared" si="87"/>
        <v>780</v>
      </c>
      <c r="B782" s="47">
        <f t="shared" si="88"/>
        <v>7813044.8550694268</v>
      </c>
      <c r="C782" s="47">
        <f t="shared" si="84"/>
        <v>227938.00631327284</v>
      </c>
      <c r="D782" s="48">
        <f t="shared" si="89"/>
        <v>1750441.8101379049</v>
      </c>
      <c r="E782" s="49">
        <f t="shared" si="85"/>
        <v>57133.747195483578</v>
      </c>
      <c r="F782" s="47">
        <f t="shared" si="90"/>
        <v>436513.33479265095</v>
      </c>
      <c r="G782" s="49">
        <f t="shared" si="86"/>
        <v>468.14506779807147</v>
      </c>
    </row>
    <row r="783" spans="1:7" x14ac:dyDescent="0.3">
      <c r="A783" s="46">
        <f t="shared" si="87"/>
        <v>781</v>
      </c>
      <c r="B783" s="47">
        <f t="shared" si="88"/>
        <v>7585574.993823952</v>
      </c>
      <c r="C783" s="47">
        <f t="shared" si="84"/>
        <v>242895.93566547587</v>
      </c>
      <c r="D783" s="48">
        <f t="shared" si="89"/>
        <v>1921246.069255694</v>
      </c>
      <c r="E783" s="49">
        <f t="shared" si="85"/>
        <v>64283.862873960068</v>
      </c>
      <c r="F783" s="47">
        <f t="shared" si="90"/>
        <v>493178.93692033645</v>
      </c>
      <c r="G783" s="49">
        <f t="shared" si="86"/>
        <v>409.86433375049734</v>
      </c>
    </row>
    <row r="784" spans="1:7" x14ac:dyDescent="0.3">
      <c r="A784" s="46">
        <f t="shared" si="87"/>
        <v>782</v>
      </c>
      <c r="B784" s="47">
        <f t="shared" si="88"/>
        <v>7343088.9224922266</v>
      </c>
      <c r="C784" s="47">
        <f t="shared" si="84"/>
        <v>256990.75102786621</v>
      </c>
      <c r="D784" s="48">
        <f t="shared" si="89"/>
        <v>2099858.1420472097</v>
      </c>
      <c r="E784" s="49">
        <f t="shared" si="85"/>
        <v>72201.374730133539</v>
      </c>
      <c r="F784" s="47">
        <f t="shared" si="90"/>
        <v>557052.93546054605</v>
      </c>
      <c r="G784" s="49">
        <f t="shared" si="86"/>
        <v>359.39782868766565</v>
      </c>
    </row>
    <row r="785" spans="1:7" x14ac:dyDescent="0.3">
      <c r="A785" s="46">
        <f t="shared" si="87"/>
        <v>783</v>
      </c>
      <c r="B785" s="47">
        <f t="shared" si="88"/>
        <v>7086457.5692930482</v>
      </c>
      <c r="C785" s="47">
        <f t="shared" si="84"/>
        <v>269834.29499236826</v>
      </c>
      <c r="D785" s="48">
        <f t="shared" si="89"/>
        <v>2284647.5183449425</v>
      </c>
      <c r="E785" s="49">
        <f t="shared" si="85"/>
        <v>80933.322266052332</v>
      </c>
      <c r="F785" s="47">
        <f t="shared" si="90"/>
        <v>628894.91236199194</v>
      </c>
      <c r="G785" s="49">
        <f t="shared" si="86"/>
        <v>315.69890246353617</v>
      </c>
    </row>
    <row r="786" spans="1:7" x14ac:dyDescent="0.3">
      <c r="A786" s="46">
        <f t="shared" si="87"/>
        <v>784</v>
      </c>
      <c r="B786" s="47">
        <f t="shared" si="88"/>
        <v>6816938.9732031431</v>
      </c>
      <c r="C786" s="47">
        <f t="shared" si="84"/>
        <v>281033.81851485808</v>
      </c>
      <c r="D786" s="48">
        <f t="shared" si="89"/>
        <v>2473548.4910712582</v>
      </c>
      <c r="E786" s="49">
        <f t="shared" si="85"/>
        <v>90519.330975744917</v>
      </c>
      <c r="F786" s="47">
        <f t="shared" si="90"/>
        <v>709512.53572558076</v>
      </c>
      <c r="G786" s="49">
        <f t="shared" si="86"/>
        <v>277.86083266638809</v>
      </c>
    </row>
    <row r="787" spans="1:7" x14ac:dyDescent="0.3">
      <c r="A787" s="46">
        <f t="shared" si="87"/>
        <v>785</v>
      </c>
      <c r="B787" s="47">
        <f t="shared" si="88"/>
        <v>6536183.0155209508</v>
      </c>
      <c r="C787" s="47">
        <f t="shared" si="84"/>
        <v>290213.38655118766</v>
      </c>
      <c r="D787" s="48">
        <f t="shared" si="89"/>
        <v>2664062.9786103712</v>
      </c>
      <c r="E787" s="49">
        <f t="shared" si="85"/>
        <v>100988.01787843689</v>
      </c>
      <c r="F787" s="47">
        <f t="shared" si="90"/>
        <v>799754.00586865924</v>
      </c>
      <c r="G787" s="49">
        <f t="shared" si="86"/>
        <v>245.09818158527418</v>
      </c>
    </row>
    <row r="788" spans="1:7" x14ac:dyDescent="0.3">
      <c r="A788" s="46">
        <f t="shared" si="87"/>
        <v>786</v>
      </c>
      <c r="B788" s="47">
        <f t="shared" si="88"/>
        <v>6246214.7271513483</v>
      </c>
      <c r="C788" s="47">
        <f t="shared" si="84"/>
        <v>297037.52826015279</v>
      </c>
      <c r="D788" s="48">
        <f t="shared" si="89"/>
        <v>2853288.3472831221</v>
      </c>
      <c r="E788" s="49">
        <f t="shared" si="85"/>
        <v>112352.72180730005</v>
      </c>
      <c r="F788" s="47">
        <f t="shared" si="90"/>
        <v>900496.92556551076</v>
      </c>
      <c r="G788" s="49">
        <f t="shared" si="86"/>
        <v>216.73062032547062</v>
      </c>
    </row>
    <row r="789" spans="1:7" x14ac:dyDescent="0.3">
      <c r="A789" s="46">
        <f t="shared" si="87"/>
        <v>787</v>
      </c>
      <c r="B789" s="47">
        <f t="shared" si="88"/>
        <v>5949393.929511521</v>
      </c>
      <c r="C789" s="47">
        <f t="shared" si="84"/>
        <v>301234.98398092965</v>
      </c>
      <c r="D789" s="48">
        <f t="shared" si="89"/>
        <v>3037973.1537359748</v>
      </c>
      <c r="E789" s="49">
        <f t="shared" si="85"/>
        <v>124606.59167110191</v>
      </c>
      <c r="F789" s="47">
        <f t="shared" si="90"/>
        <v>1012632.9167524854</v>
      </c>
      <c r="G789" s="49">
        <f t="shared" si="86"/>
        <v>192.16889860271544</v>
      </c>
    </row>
    <row r="790" spans="1:7" x14ac:dyDescent="0.3">
      <c r="A790" s="46">
        <f t="shared" si="87"/>
        <v>788</v>
      </c>
      <c r="B790" s="47">
        <f t="shared" si="88"/>
        <v>5648351.1144291945</v>
      </c>
      <c r="C790" s="47">
        <f t="shared" si="84"/>
        <v>302619.97041756031</v>
      </c>
      <c r="D790" s="48">
        <f t="shared" si="89"/>
        <v>3214601.5460458025</v>
      </c>
      <c r="E790" s="49">
        <f t="shared" si="85"/>
        <v>137717.14223347878</v>
      </c>
      <c r="F790" s="47">
        <f t="shared" si="90"/>
        <v>1137047.3395249846</v>
      </c>
      <c r="G790" s="49">
        <f t="shared" si="86"/>
        <v>170.90267902098216</v>
      </c>
    </row>
    <row r="791" spans="1:7" x14ac:dyDescent="0.3">
      <c r="A791" s="46">
        <f t="shared" si="87"/>
        <v>789</v>
      </c>
      <c r="B791" s="47">
        <f t="shared" si="88"/>
        <v>5345902.0466906549</v>
      </c>
      <c r="C791" s="47">
        <f t="shared" si="84"/>
        <v>301108.32251659257</v>
      </c>
      <c r="D791" s="48">
        <f t="shared" si="89"/>
        <v>3379504.3742298838</v>
      </c>
      <c r="E791" s="49">
        <f t="shared" si="85"/>
        <v>151620.48941972051</v>
      </c>
      <c r="F791" s="47">
        <f t="shared" si="90"/>
        <v>1274593.5790794424</v>
      </c>
      <c r="G791" s="49">
        <f t="shared" si="86"/>
        <v>152.48999029324202</v>
      </c>
    </row>
    <row r="792" spans="1:7" x14ac:dyDescent="0.3">
      <c r="A792" s="46">
        <f t="shared" si="87"/>
        <v>790</v>
      </c>
      <c r="B792" s="47">
        <f t="shared" si="88"/>
        <v>5044946.2141643558</v>
      </c>
      <c r="C792" s="47">
        <f t="shared" si="84"/>
        <v>296726.26460281049</v>
      </c>
      <c r="D792" s="48">
        <f t="shared" si="89"/>
        <v>3528992.2073267559</v>
      </c>
      <c r="E792" s="49">
        <f t="shared" si="85"/>
        <v>166215.60492265111</v>
      </c>
      <c r="F792" s="47">
        <f t="shared" si="90"/>
        <v>1426061.5785088697</v>
      </c>
      <c r="G792" s="49">
        <f t="shared" si="86"/>
        <v>136.54808539281305</v>
      </c>
    </row>
    <row r="793" spans="1:7" x14ac:dyDescent="0.3">
      <c r="A793" s="46">
        <f t="shared" si="87"/>
        <v>791</v>
      </c>
      <c r="B793" s="47">
        <f t="shared" si="88"/>
        <v>4748356.4976469381</v>
      </c>
      <c r="C793" s="47">
        <f t="shared" si="84"/>
        <v>289610.40361183143</v>
      </c>
      <c r="D793" s="48">
        <f t="shared" si="89"/>
        <v>3659502.8670069152</v>
      </c>
      <c r="E793" s="49">
        <f t="shared" si="85"/>
        <v>181359.07665186381</v>
      </c>
      <c r="F793" s="47">
        <f t="shared" si="90"/>
        <v>1592140.6353461279</v>
      </c>
      <c r="G793" s="49">
        <f t="shared" si="86"/>
        <v>122.7455184241534</v>
      </c>
    </row>
    <row r="794" spans="1:7" x14ac:dyDescent="0.3">
      <c r="A794" s="46">
        <f t="shared" si="87"/>
        <v>792</v>
      </c>
      <c r="B794" s="47">
        <f t="shared" si="88"/>
        <v>4458868.8395535313</v>
      </c>
      <c r="C794" s="47">
        <f t="shared" si="84"/>
        <v>279998.69617626775</v>
      </c>
      <c r="D794" s="48">
        <f t="shared" si="89"/>
        <v>3767754.1939668828</v>
      </c>
      <c r="E794" s="49">
        <f t="shared" si="85"/>
        <v>196861.01329485487</v>
      </c>
      <c r="F794" s="47">
        <f t="shared" si="90"/>
        <v>1773376.9664795676</v>
      </c>
      <c r="G794" s="49">
        <f t="shared" si="86"/>
        <v>110.7952784207164</v>
      </c>
    </row>
    <row r="795" spans="1:7" x14ac:dyDescent="0.3">
      <c r="A795" s="46">
        <f t="shared" si="87"/>
        <v>793</v>
      </c>
      <c r="B795" s="47">
        <f t="shared" si="88"/>
        <v>4178980.9386556842</v>
      </c>
      <c r="C795" s="47">
        <f t="shared" si="84"/>
        <v>268213.39583621733</v>
      </c>
      <c r="D795" s="48">
        <f t="shared" si="89"/>
        <v>3850891.8768482958</v>
      </c>
      <c r="E795" s="49">
        <f t="shared" si="85"/>
        <v>212482.86421712281</v>
      </c>
      <c r="F795" s="47">
        <f t="shared" si="90"/>
        <v>1970127.1844960018</v>
      </c>
      <c r="G795" s="49">
        <f t="shared" si="86"/>
        <v>100.44883963273992</v>
      </c>
    </row>
    <row r="796" spans="1:7" x14ac:dyDescent="0.3">
      <c r="A796" s="46">
        <f t="shared" si="87"/>
        <v>794</v>
      </c>
      <c r="B796" s="47">
        <f t="shared" si="88"/>
        <v>3910867.9916590997</v>
      </c>
      <c r="C796" s="47">
        <f t="shared" si="84"/>
        <v>254638.07554622157</v>
      </c>
      <c r="D796" s="48">
        <f t="shared" si="89"/>
        <v>3906622.4084673901</v>
      </c>
      <c r="E796" s="49">
        <f t="shared" si="85"/>
        <v>227938.00631327284</v>
      </c>
      <c r="F796" s="47">
        <f t="shared" si="90"/>
        <v>2182509.599873492</v>
      </c>
      <c r="G796" s="49">
        <f t="shared" si="86"/>
        <v>91.491006469835824</v>
      </c>
    </row>
    <row r="797" spans="1:7" x14ac:dyDescent="0.3">
      <c r="A797" s="46">
        <f t="shared" si="87"/>
        <v>795</v>
      </c>
      <c r="B797" s="47">
        <f t="shared" si="88"/>
        <v>3656321.4071193482</v>
      </c>
      <c r="C797" s="47">
        <f t="shared" si="84"/>
        <v>239691.51960532437</v>
      </c>
      <c r="D797" s="48">
        <f t="shared" si="89"/>
        <v>3933322.4777003387</v>
      </c>
      <c r="E797" s="49">
        <f t="shared" si="85"/>
        <v>242895.93566547587</v>
      </c>
      <c r="F797" s="47">
        <f t="shared" si="90"/>
        <v>2410356.115180295</v>
      </c>
      <c r="G797" s="49">
        <f t="shared" si="86"/>
        <v>83.735447417703327</v>
      </c>
    </row>
    <row r="798" spans="1:7" x14ac:dyDescent="0.3">
      <c r="A798" s="46">
        <f t="shared" si="87"/>
        <v>796</v>
      </c>
      <c r="B798" s="47">
        <f t="shared" si="88"/>
        <v>3416713.6229614415</v>
      </c>
      <c r="C798" s="47">
        <f t="shared" si="84"/>
        <v>223801.46535088067</v>
      </c>
      <c r="D798" s="48">
        <f t="shared" si="89"/>
        <v>3930118.0616401872</v>
      </c>
      <c r="E798" s="49">
        <f t="shared" si="85"/>
        <v>256990.75102786621</v>
      </c>
      <c r="F798" s="47">
        <f t="shared" si="90"/>
        <v>2653168.3153983532</v>
      </c>
      <c r="G798" s="49">
        <f t="shared" si="86"/>
        <v>77.020826252130988</v>
      </c>
    </row>
    <row r="799" spans="1:7" x14ac:dyDescent="0.3">
      <c r="A799" s="46">
        <f t="shared" si="87"/>
        <v>797</v>
      </c>
      <c r="B799" s="47">
        <f t="shared" si="88"/>
        <v>3192989.1784368129</v>
      </c>
      <c r="C799" s="47">
        <f t="shared" si="84"/>
        <v>207380.85684649195</v>
      </c>
      <c r="D799" s="48">
        <f t="shared" si="89"/>
        <v>3896928.7759632017</v>
      </c>
      <c r="E799" s="49">
        <f t="shared" si="85"/>
        <v>269834.29499236826</v>
      </c>
      <c r="F799" s="47">
        <f t="shared" si="90"/>
        <v>2910082.0455999672</v>
      </c>
      <c r="G799" s="49">
        <f t="shared" si="86"/>
        <v>71.207451006640909</v>
      </c>
    </row>
    <row r="800" spans="1:7" x14ac:dyDescent="0.3">
      <c r="A800" s="46">
        <f t="shared" si="87"/>
        <v>798</v>
      </c>
      <c r="B800" s="47">
        <f t="shared" si="88"/>
        <v>2985679.529041328</v>
      </c>
      <c r="C800" s="47">
        <f t="shared" si="84"/>
        <v>190808.57534558364</v>
      </c>
      <c r="D800" s="48">
        <f t="shared" si="89"/>
        <v>3834475.3378173253</v>
      </c>
      <c r="E800" s="49">
        <f t="shared" si="85"/>
        <v>281033.81851485808</v>
      </c>
      <c r="F800" s="47">
        <f t="shared" si="90"/>
        <v>3179845.1331413286</v>
      </c>
      <c r="G800" s="49">
        <f t="shared" si="86"/>
        <v>66.174371667728749</v>
      </c>
    </row>
    <row r="801" spans="1:7" x14ac:dyDescent="0.3">
      <c r="A801" s="46">
        <f t="shared" si="87"/>
        <v>799</v>
      </c>
      <c r="B801" s="47">
        <f t="shared" si="88"/>
        <v>2794937.1280674119</v>
      </c>
      <c r="C801" s="47">
        <f t="shared" si="84"/>
        <v>174415.72677169598</v>
      </c>
      <c r="D801" s="48">
        <f t="shared" si="89"/>
        <v>3744250.0946480511</v>
      </c>
      <c r="E801" s="49">
        <f t="shared" si="85"/>
        <v>290213.38655118766</v>
      </c>
      <c r="F801" s="47">
        <f t="shared" si="90"/>
        <v>3460812.7772845188</v>
      </c>
      <c r="G801" s="49">
        <f t="shared" si="86"/>
        <v>61.816866698602233</v>
      </c>
    </row>
    <row r="802" spans="1:7" x14ac:dyDescent="0.3">
      <c r="A802" s="46">
        <f t="shared" si="87"/>
        <v>800</v>
      </c>
      <c r="B802" s="47">
        <f t="shared" si="88"/>
        <v>2620583.2181624146</v>
      </c>
      <c r="C802" s="47">
        <f t="shared" si="84"/>
        <v>158477.69264528496</v>
      </c>
      <c r="D802" s="48">
        <f t="shared" si="89"/>
        <v>3628452.4348685592</v>
      </c>
      <c r="E802" s="49">
        <f t="shared" si="85"/>
        <v>297037.52826015279</v>
      </c>
      <c r="F802" s="47">
        <f t="shared" si="90"/>
        <v>3750964.346969008</v>
      </c>
      <c r="G802" s="49">
        <f t="shared" si="86"/>
        <v>58.044266421786382</v>
      </c>
    </row>
    <row r="803" spans="1:7" x14ac:dyDescent="0.3">
      <c r="A803" s="46">
        <f t="shared" si="87"/>
        <v>801</v>
      </c>
      <c r="B803" s="47">
        <f t="shared" si="88"/>
        <v>2462163.5697835516</v>
      </c>
      <c r="C803" s="47">
        <f t="shared" si="84"/>
        <v>143211.44033899443</v>
      </c>
      <c r="D803" s="48">
        <f t="shared" si="89"/>
        <v>3489892.5992536913</v>
      </c>
      <c r="E803" s="49">
        <f t="shared" si="85"/>
        <v>301234.98398092965</v>
      </c>
      <c r="F803" s="47">
        <f t="shared" si="90"/>
        <v>4047943.830962739</v>
      </c>
      <c r="G803" s="49">
        <f t="shared" si="86"/>
        <v>54.778068185957309</v>
      </c>
    </row>
    <row r="804" spans="1:7" x14ac:dyDescent="0.3">
      <c r="A804" s="46">
        <f t="shared" si="87"/>
        <v>802</v>
      </c>
      <c r="B804" s="47">
        <f t="shared" si="88"/>
        <v>2319006.907512743</v>
      </c>
      <c r="C804" s="47">
        <f t="shared" si="84"/>
        <v>128777.12258152703</v>
      </c>
      <c r="D804" s="48">
        <f t="shared" si="89"/>
        <v>3331869.0556117562</v>
      </c>
      <c r="E804" s="49">
        <f t="shared" si="85"/>
        <v>302619.97041756031</v>
      </c>
      <c r="F804" s="47">
        <f t="shared" si="90"/>
        <v>4349124.0368754826</v>
      </c>
      <c r="G804" s="49">
        <f t="shared" si="86"/>
        <v>51.950304239564247</v>
      </c>
    </row>
    <row r="805" spans="1:7" x14ac:dyDescent="0.3">
      <c r="A805" s="46">
        <f t="shared" si="87"/>
        <v>803</v>
      </c>
      <c r="B805" s="47">
        <f t="shared" si="88"/>
        <v>2190281.7352354554</v>
      </c>
      <c r="C805" s="47">
        <f t="shared" si="84"/>
        <v>115282.78537143423</v>
      </c>
      <c r="D805" s="48">
        <f t="shared" si="89"/>
        <v>3158026.2077757227</v>
      </c>
      <c r="E805" s="49">
        <f t="shared" si="85"/>
        <v>301108.32251659257</v>
      </c>
      <c r="F805" s="47">
        <f t="shared" si="90"/>
        <v>4651692.0569888027</v>
      </c>
      <c r="G805" s="49">
        <f t="shared" si="86"/>
        <v>49.502128448318182</v>
      </c>
    </row>
    <row r="806" spans="1:7" x14ac:dyDescent="0.3">
      <c r="A806" s="46">
        <f t="shared" si="87"/>
        <v>804</v>
      </c>
      <c r="B806" s="47">
        <f t="shared" si="88"/>
        <v>2075048.4519924696</v>
      </c>
      <c r="C806" s="47">
        <f t="shared" si="84"/>
        <v>102791.00667671554</v>
      </c>
      <c r="D806" s="48">
        <f t="shared" si="89"/>
        <v>2972200.6706305644</v>
      </c>
      <c r="E806" s="49">
        <f t="shared" si="85"/>
        <v>296726.26460281049</v>
      </c>
      <c r="F806" s="47">
        <f t="shared" si="90"/>
        <v>4952750.8773769466</v>
      </c>
      <c r="G806" s="49">
        <f t="shared" si="86"/>
        <v>47.382592523718685</v>
      </c>
    </row>
    <row r="807" spans="1:7" x14ac:dyDescent="0.3">
      <c r="A807" s="46">
        <f t="shared" si="87"/>
        <v>805</v>
      </c>
      <c r="B807" s="47">
        <f t="shared" si="88"/>
        <v>1972304.8279082777</v>
      </c>
      <c r="C807" s="47">
        <f t="shared" si="84"/>
        <v>91326.438111460127</v>
      </c>
      <c r="D807" s="48">
        <f t="shared" si="89"/>
        <v>2778265.4127044692</v>
      </c>
      <c r="E807" s="49">
        <f t="shared" si="85"/>
        <v>289610.40361183143</v>
      </c>
      <c r="F807" s="47">
        <f t="shared" si="90"/>
        <v>5249429.7593872333</v>
      </c>
      <c r="G807" s="49">
        <f t="shared" si="86"/>
        <v>45.547586360776791</v>
      </c>
    </row>
    <row r="808" spans="1:7" x14ac:dyDescent="0.3">
      <c r="A808" s="46">
        <f t="shared" si="87"/>
        <v>806</v>
      </c>
      <c r="B808" s="47">
        <f t="shared" si="88"/>
        <v>1881023.9373831784</v>
      </c>
      <c r="C808" s="47">
        <f t="shared" si="84"/>
        <v>80883.447669923378</v>
      </c>
      <c r="D808" s="48">
        <f t="shared" si="89"/>
        <v>2579981.4472040981</v>
      </c>
      <c r="E808" s="49">
        <f t="shared" si="85"/>
        <v>279998.69617626775</v>
      </c>
      <c r="F808" s="47">
        <f t="shared" si="90"/>
        <v>5538994.6154127037</v>
      </c>
      <c r="G808" s="49">
        <f t="shared" si="86"/>
        <v>43.958920490211376</v>
      </c>
    </row>
    <row r="809" spans="1:7" x14ac:dyDescent="0.3">
      <c r="A809" s="46">
        <f t="shared" si="87"/>
        <v>807</v>
      </c>
      <c r="B809" s="47">
        <f t="shared" si="88"/>
        <v>1800184.4486337453</v>
      </c>
      <c r="C809" s="47">
        <f t="shared" si="84"/>
        <v>71433.305086223932</v>
      </c>
      <c r="D809" s="48">
        <f t="shared" si="89"/>
        <v>2380866.1986977537</v>
      </c>
      <c r="E809" s="49">
        <f t="shared" si="85"/>
        <v>268213.39583621733</v>
      </c>
      <c r="F809" s="47">
        <f t="shared" si="90"/>
        <v>5818949.3526684819</v>
      </c>
      <c r="G809" s="49">
        <f t="shared" si="86"/>
        <v>42.583531600637713</v>
      </c>
    </row>
    <row r="810" spans="1:7" x14ac:dyDescent="0.3">
      <c r="A810" s="46">
        <f t="shared" si="87"/>
        <v>808</v>
      </c>
      <c r="B810" s="47">
        <f t="shared" si="88"/>
        <v>1728793.7270791221</v>
      </c>
      <c r="C810" s="47">
        <f t="shared" si="84"/>
        <v>62930.57271367903</v>
      </c>
      <c r="D810" s="48">
        <f t="shared" si="89"/>
        <v>2184086.1079477603</v>
      </c>
      <c r="E810" s="49">
        <f t="shared" si="85"/>
        <v>254638.07554622157</v>
      </c>
      <c r="F810" s="47">
        <f t="shared" si="90"/>
        <v>6087120.1649730988</v>
      </c>
      <c r="G810" s="49">
        <f t="shared" si="86"/>
        <v>41.392794639396378</v>
      </c>
    </row>
    <row r="811" spans="1:7" x14ac:dyDescent="0.3">
      <c r="A811" s="46">
        <f t="shared" si="87"/>
        <v>809</v>
      </c>
      <c r="B811" s="47">
        <f t="shared" si="88"/>
        <v>1665904.5471600825</v>
      </c>
      <c r="C811" s="47">
        <f t="shared" si="84"/>
        <v>55318.542965431727</v>
      </c>
      <c r="D811" s="48">
        <f t="shared" si="89"/>
        <v>1992378.6051152176</v>
      </c>
      <c r="E811" s="49">
        <f t="shared" si="85"/>
        <v>239691.51960532437</v>
      </c>
      <c r="F811" s="47">
        <f t="shared" si="90"/>
        <v>6341716.8477246808</v>
      </c>
      <c r="G811" s="49">
        <f t="shared" si="86"/>
        <v>40.361927209770045</v>
      </c>
    </row>
    <row r="812" spans="1:7" x14ac:dyDescent="0.3">
      <c r="A812" s="46">
        <f t="shared" si="87"/>
        <v>810</v>
      </c>
      <c r="B812" s="47">
        <f t="shared" si="88"/>
        <v>1610626.3661218605</v>
      </c>
      <c r="C812" s="47">
        <f t="shared" si="84"/>
        <v>48533.692255318048</v>
      </c>
      <c r="D812" s="48">
        <f t="shared" si="89"/>
        <v>1808005.6284753249</v>
      </c>
      <c r="E812" s="49">
        <f t="shared" si="85"/>
        <v>223801.46535088067</v>
      </c>
      <c r="F812" s="47">
        <f t="shared" si="90"/>
        <v>6581368.005402796</v>
      </c>
      <c r="G812" s="49">
        <f t="shared" si="86"/>
        <v>39.469473894139526</v>
      </c>
    </row>
    <row r="813" spans="1:7" x14ac:dyDescent="0.3">
      <c r="A813" s="46">
        <f t="shared" si="87"/>
        <v>811</v>
      </c>
      <c r="B813" s="47">
        <f t="shared" si="88"/>
        <v>1562132.1433404367</v>
      </c>
      <c r="C813" s="47">
        <f t="shared" si="84"/>
        <v>42509.204758957596</v>
      </c>
      <c r="D813" s="48">
        <f t="shared" si="89"/>
        <v>1632737.8553797621</v>
      </c>
      <c r="E813" s="49">
        <f t="shared" si="85"/>
        <v>207380.85684649195</v>
      </c>
      <c r="F813" s="47">
        <f t="shared" si="90"/>
        <v>6805130.0012797825</v>
      </c>
      <c r="G813" s="49">
        <f t="shared" si="86"/>
        <v>38.696859787863019</v>
      </c>
    </row>
    <row r="814" spans="1:7" x14ac:dyDescent="0.3">
      <c r="A814" s="46">
        <f t="shared" si="87"/>
        <v>812</v>
      </c>
      <c r="B814" s="47">
        <f t="shared" si="88"/>
        <v>1519661.6354412672</v>
      </c>
      <c r="C814" s="47">
        <f t="shared" si="84"/>
        <v>37177.665918400504</v>
      </c>
      <c r="D814" s="48">
        <f t="shared" si="89"/>
        <v>1467866.2032922276</v>
      </c>
      <c r="E814" s="49">
        <f t="shared" si="85"/>
        <v>190808.57534558364</v>
      </c>
      <c r="F814" s="47">
        <f t="shared" si="90"/>
        <v>7012472.1612664862</v>
      </c>
      <c r="G814" s="49">
        <f t="shared" si="86"/>
        <v>38.028003962479545</v>
      </c>
    </row>
    <row r="815" spans="1:7" x14ac:dyDescent="0.3">
      <c r="A815" s="46">
        <f t="shared" si="87"/>
        <v>813</v>
      </c>
      <c r="B815" s="47">
        <f t="shared" si="88"/>
        <v>1482521.9975268291</v>
      </c>
      <c r="C815" s="47">
        <f t="shared" si="84"/>
        <v>32473.045551351079</v>
      </c>
      <c r="D815" s="48">
        <f t="shared" si="89"/>
        <v>1314235.2938650444</v>
      </c>
      <c r="E815" s="49">
        <f t="shared" si="85"/>
        <v>174415.72677169598</v>
      </c>
      <c r="F815" s="47">
        <f t="shared" si="90"/>
        <v>7203242.7086081067</v>
      </c>
      <c r="G815" s="49">
        <f t="shared" si="86"/>
        <v>37.448984819384172</v>
      </c>
    </row>
    <row r="816" spans="1:7" x14ac:dyDescent="0.3">
      <c r="A816" s="46">
        <f t="shared" si="87"/>
        <v>814</v>
      </c>
      <c r="B816" s="47">
        <f t="shared" si="88"/>
        <v>1450086.4009602976</v>
      </c>
      <c r="C816" s="47">
        <f t="shared" si="84"/>
        <v>28332.092925704939</v>
      </c>
      <c r="D816" s="48">
        <f t="shared" si="89"/>
        <v>1172292.6126446994</v>
      </c>
      <c r="E816" s="49">
        <f t="shared" si="85"/>
        <v>158477.69264528496</v>
      </c>
      <c r="F816" s="47">
        <f t="shared" si="90"/>
        <v>7377620.9863949828</v>
      </c>
      <c r="G816" s="49">
        <f t="shared" si="86"/>
        <v>36.947750372172919</v>
      </c>
    </row>
    <row r="817" spans="1:7" x14ac:dyDescent="0.3">
      <c r="A817" s="46">
        <f t="shared" si="87"/>
        <v>815</v>
      </c>
      <c r="B817" s="47">
        <f t="shared" si="88"/>
        <v>1421791.2557849647</v>
      </c>
      <c r="C817" s="47">
        <f t="shared" si="84"/>
        <v>24695.258503655921</v>
      </c>
      <c r="D817" s="48">
        <f t="shared" si="89"/>
        <v>1042147.0129251194</v>
      </c>
      <c r="E817" s="49">
        <f t="shared" si="85"/>
        <v>143211.44033899443</v>
      </c>
      <c r="F817" s="47">
        <f t="shared" si="90"/>
        <v>7536061.7312898962</v>
      </c>
      <c r="G817" s="49">
        <f t="shared" si="86"/>
        <v>36.513867429464256</v>
      </c>
    </row>
    <row r="818" spans="1:7" x14ac:dyDescent="0.3">
      <c r="A818" s="46">
        <f t="shared" si="87"/>
        <v>816</v>
      </c>
      <c r="B818" s="47">
        <f t="shared" si="88"/>
        <v>1397132.5111487382</v>
      </c>
      <c r="C818" s="47">
        <f t="shared" si="84"/>
        <v>21507.244373581023</v>
      </c>
      <c r="D818" s="48">
        <f t="shared" si="89"/>
        <v>923630.8310897809</v>
      </c>
      <c r="E818" s="49">
        <f t="shared" si="85"/>
        <v>128777.12258152703</v>
      </c>
      <c r="F818" s="47">
        <f t="shared" si="90"/>
        <v>7679236.6577614611</v>
      </c>
      <c r="G818" s="49">
        <f t="shared" si="86"/>
        <v>36.138304459125081</v>
      </c>
    </row>
    <row r="819" spans="1:7" x14ac:dyDescent="0.3">
      <c r="A819" s="46">
        <f t="shared" si="87"/>
        <v>817</v>
      </c>
      <c r="B819" s="47">
        <f t="shared" si="88"/>
        <v>1375661.4050796165</v>
      </c>
      <c r="C819" s="47">
        <f t="shared" si="84"/>
        <v>18717.270924892662</v>
      </c>
      <c r="D819" s="48">
        <f t="shared" si="89"/>
        <v>816360.95288183494</v>
      </c>
      <c r="E819" s="49">
        <f t="shared" si="85"/>
        <v>115282.78537143423</v>
      </c>
      <c r="F819" s="47">
        <f t="shared" si="90"/>
        <v>7807977.6420385288</v>
      </c>
      <c r="G819" s="49">
        <f t="shared" si="86"/>
        <v>35.813243615836889</v>
      </c>
    </row>
    <row r="820" spans="1:7" x14ac:dyDescent="0.3">
      <c r="A820" s="46">
        <f t="shared" si="87"/>
        <v>818</v>
      </c>
      <c r="B820" s="47">
        <f t="shared" si="88"/>
        <v>1356979.9473983396</v>
      </c>
      <c r="C820" s="47">
        <f t="shared" si="84"/>
        <v>16279.132936424819</v>
      </c>
      <c r="D820" s="48">
        <f t="shared" si="89"/>
        <v>719795.43843529338</v>
      </c>
      <c r="E820" s="49">
        <f t="shared" si="85"/>
        <v>102791.00667671554</v>
      </c>
      <c r="F820" s="47">
        <f t="shared" si="90"/>
        <v>7923224.6141663473</v>
      </c>
      <c r="G820" s="49">
        <f t="shared" si="86"/>
        <v>35.531918021061749</v>
      </c>
    </row>
    <row r="821" spans="1:7" x14ac:dyDescent="0.3">
      <c r="A821" s="46">
        <f t="shared" si="87"/>
        <v>819</v>
      </c>
      <c r="B821" s="47">
        <f t="shared" si="88"/>
        <v>1340736.346379936</v>
      </c>
      <c r="C821" s="47">
        <f t="shared" si="84"/>
        <v>14151.104879193994</v>
      </c>
      <c r="D821" s="48">
        <f t="shared" si="89"/>
        <v>633283.56469500263</v>
      </c>
      <c r="E821" s="49">
        <f t="shared" si="85"/>
        <v>91326.438111460127</v>
      </c>
      <c r="F821" s="47">
        <f t="shared" si="90"/>
        <v>8025980.0889250422</v>
      </c>
      <c r="G821" s="49">
        <f t="shared" si="86"/>
        <v>35.288470910122903</v>
      </c>
    </row>
    <row r="822" spans="1:7" x14ac:dyDescent="0.3">
      <c r="A822" s="46">
        <f t="shared" si="87"/>
        <v>820</v>
      </c>
      <c r="B822" s="47">
        <f t="shared" si="88"/>
        <v>1326620.5299716522</v>
      </c>
      <c r="C822" s="47">
        <f t="shared" si="84"/>
        <v>12295.743279078226</v>
      </c>
      <c r="D822" s="48">
        <f t="shared" si="89"/>
        <v>556108.23146273638</v>
      </c>
      <c r="E822" s="49">
        <f t="shared" si="85"/>
        <v>80883.447669923378</v>
      </c>
      <c r="F822" s="47">
        <f t="shared" si="90"/>
        <v>8117271.2385655921</v>
      </c>
      <c r="G822" s="49">
        <f t="shared" si="86"/>
        <v>35.07783371615006</v>
      </c>
    </row>
    <row r="823" spans="1:7" x14ac:dyDescent="0.3">
      <c r="A823" s="46">
        <f t="shared" si="87"/>
        <v>821</v>
      </c>
      <c r="B823" s="47">
        <f t="shared" si="88"/>
        <v>1314359.86452629</v>
      </c>
      <c r="C823" s="47">
        <f t="shared" si="84"/>
        <v>10679.623565266607</v>
      </c>
      <c r="D823" s="48">
        <f t="shared" si="89"/>
        <v>487520.52707189124</v>
      </c>
      <c r="E823" s="49">
        <f t="shared" si="85"/>
        <v>71433.305086223932</v>
      </c>
      <c r="F823" s="47">
        <f t="shared" si="90"/>
        <v>8198119.6084017996</v>
      </c>
      <c r="G823" s="49">
        <f t="shared" si="86"/>
        <v>34.89562055453203</v>
      </c>
    </row>
    <row r="824" spans="1:7" x14ac:dyDescent="0.3">
      <c r="A824" s="46">
        <f t="shared" si="87"/>
        <v>822</v>
      </c>
      <c r="B824" s="47">
        <f t="shared" si="88"/>
        <v>1303715.1365815778</v>
      </c>
      <c r="C824" s="47">
        <f t="shared" si="84"/>
        <v>9273.039938932081</v>
      </c>
      <c r="D824" s="48">
        <f t="shared" si="89"/>
        <v>426766.84555093391</v>
      </c>
      <c r="E824" s="49">
        <f t="shared" si="85"/>
        <v>62930.57271367903</v>
      </c>
      <c r="F824" s="47">
        <f t="shared" si="90"/>
        <v>8269518.0178674692</v>
      </c>
      <c r="G824" s="49">
        <f t="shared" si="86"/>
        <v>34.73803691252531</v>
      </c>
    </row>
    <row r="825" spans="1:7" x14ac:dyDescent="0.3">
      <c r="A825" s="46">
        <f t="shared" si="87"/>
        <v>823</v>
      </c>
      <c r="B825" s="47">
        <f t="shared" si="88"/>
        <v>1294476.8346795584</v>
      </c>
      <c r="C825" s="47">
        <f t="shared" si="84"/>
        <v>8049.6893698663971</v>
      </c>
      <c r="D825" s="48">
        <f t="shared" si="89"/>
        <v>373109.31277618697</v>
      </c>
      <c r="E825" s="49">
        <f t="shared" si="85"/>
        <v>55318.542965431727</v>
      </c>
      <c r="F825" s="47">
        <f t="shared" si="90"/>
        <v>8332413.8525442351</v>
      </c>
      <c r="G825" s="49">
        <f t="shared" si="86"/>
        <v>34.601800643957262</v>
      </c>
    </row>
    <row r="826" spans="1:7" x14ac:dyDescent="0.3">
      <c r="A826" s="46">
        <f t="shared" si="87"/>
        <v>824</v>
      </c>
      <c r="B826" s="47">
        <f t="shared" si="88"/>
        <v>1286461.7471103361</v>
      </c>
      <c r="C826" s="47">
        <f t="shared" si="84"/>
        <v>6986.3547732789448</v>
      </c>
      <c r="D826" s="48">
        <f t="shared" si="89"/>
        <v>325840.45918062166</v>
      </c>
      <c r="E826" s="49">
        <f t="shared" si="85"/>
        <v>48533.692255318048</v>
      </c>
      <c r="F826" s="47">
        <f t="shared" si="90"/>
        <v>8387697.7937090229</v>
      </c>
      <c r="G826" s="49">
        <f t="shared" si="86"/>
        <v>34.484073624739608</v>
      </c>
    </row>
    <row r="827" spans="1:7" x14ac:dyDescent="0.3">
      <c r="A827" s="46">
        <f t="shared" si="87"/>
        <v>825</v>
      </c>
      <c r="B827" s="47">
        <f t="shared" si="88"/>
        <v>1279509.8764106818</v>
      </c>
      <c r="C827" s="47">
        <f t="shared" si="84"/>
        <v>6062.5976168160041</v>
      </c>
      <c r="D827" s="48">
        <f t="shared" si="89"/>
        <v>284293.12169858254</v>
      </c>
      <c r="E827" s="49">
        <f t="shared" si="85"/>
        <v>42509.204758957596</v>
      </c>
      <c r="F827" s="47">
        <f t="shared" si="90"/>
        <v>8436197.0018907171</v>
      </c>
      <c r="G827" s="49">
        <f t="shared" si="86"/>
        <v>34.382402646527908</v>
      </c>
    </row>
    <row r="828" spans="1:7" x14ac:dyDescent="0.3">
      <c r="A828" s="46">
        <f t="shared" si="87"/>
        <v>826</v>
      </c>
      <c r="B828" s="47">
        <f t="shared" si="88"/>
        <v>1273481.6611965124</v>
      </c>
      <c r="C828" s="47">
        <f t="shared" si="84"/>
        <v>5260.4665179850326</v>
      </c>
      <c r="D828" s="48">
        <f t="shared" si="89"/>
        <v>247846.51455644093</v>
      </c>
      <c r="E828" s="49">
        <f t="shared" si="85"/>
        <v>37177.665918400504</v>
      </c>
      <c r="F828" s="47">
        <f t="shared" si="90"/>
        <v>8478671.8242470268</v>
      </c>
      <c r="G828" s="49">
        <f t="shared" si="86"/>
        <v>34.294668317938893</v>
      </c>
    </row>
    <row r="829" spans="1:7" x14ac:dyDescent="0.3">
      <c r="A829" s="46">
        <f t="shared" si="87"/>
        <v>827</v>
      </c>
      <c r="B829" s="47">
        <f t="shared" si="88"/>
        <v>1268255.4893468453</v>
      </c>
      <c r="C829" s="47">
        <f t="shared" si="84"/>
        <v>4564.2256542922378</v>
      </c>
      <c r="D829" s="48">
        <f t="shared" si="89"/>
        <v>215929.31515602546</v>
      </c>
      <c r="E829" s="49">
        <f t="shared" si="85"/>
        <v>32473.045551351079</v>
      </c>
      <c r="F829" s="47">
        <f t="shared" si="90"/>
        <v>8515815.1954971086</v>
      </c>
      <c r="G829" s="49">
        <f t="shared" si="86"/>
        <v>34.219040909246829</v>
      </c>
    </row>
    <row r="830" spans="1:7" x14ac:dyDescent="0.3">
      <c r="A830" s="46">
        <f t="shared" si="87"/>
        <v>828</v>
      </c>
      <c r="B830" s="47">
        <f t="shared" si="88"/>
        <v>1263725.4827334625</v>
      </c>
      <c r="C830" s="47">
        <f t="shared" si="84"/>
        <v>3960.1048522487044</v>
      </c>
      <c r="D830" s="48">
        <f t="shared" si="89"/>
        <v>188020.49525896664</v>
      </c>
      <c r="E830" s="49">
        <f t="shared" si="85"/>
        <v>28332.092925704939</v>
      </c>
      <c r="F830" s="47">
        <f t="shared" si="90"/>
        <v>8548254.0220075492</v>
      </c>
      <c r="G830" s="49">
        <f t="shared" si="86"/>
        <v>34.153942220852855</v>
      </c>
    </row>
    <row r="831" spans="1:7" x14ac:dyDescent="0.3">
      <c r="A831" s="46">
        <f t="shared" si="87"/>
        <v>829</v>
      </c>
      <c r="B831" s="47">
        <f t="shared" si="88"/>
        <v>1259799.5318234346</v>
      </c>
      <c r="C831" s="47">
        <f t="shared" si="84"/>
        <v>3436.071878931833</v>
      </c>
      <c r="D831" s="48">
        <f t="shared" si="89"/>
        <v>163648.50718551042</v>
      </c>
      <c r="E831" s="49">
        <f t="shared" si="85"/>
        <v>24695.258503655921</v>
      </c>
      <c r="F831" s="47">
        <f t="shared" si="90"/>
        <v>8576551.9609910324</v>
      </c>
      <c r="G831" s="49">
        <f t="shared" si="86"/>
        <v>34.098012681021743</v>
      </c>
    </row>
    <row r="832" spans="1:7" x14ac:dyDescent="0.3">
      <c r="A832" s="46">
        <f t="shared" si="87"/>
        <v>830</v>
      </c>
      <c r="B832" s="47">
        <f t="shared" si="88"/>
        <v>1256397.557957184</v>
      </c>
      <c r="C832" s="47">
        <f t="shared" si="84"/>
        <v>2981.6265771959097</v>
      </c>
      <c r="D832" s="48">
        <f t="shared" si="89"/>
        <v>142389.32056078632</v>
      </c>
      <c r="E832" s="49">
        <f t="shared" si="85"/>
        <v>21507.244373581023</v>
      </c>
      <c r="F832" s="47">
        <f t="shared" si="90"/>
        <v>8601213.1214820091</v>
      </c>
      <c r="G832" s="49">
        <f t="shared" si="86"/>
        <v>34.050082986976577</v>
      </c>
    </row>
    <row r="833" spans="1:7" x14ac:dyDescent="0.3">
      <c r="A833" s="46">
        <f t="shared" si="87"/>
        <v>831</v>
      </c>
      <c r="B833" s="47">
        <f t="shared" si="88"/>
        <v>1253449.981462975</v>
      </c>
      <c r="C833" s="47">
        <f t="shared" si="84"/>
        <v>2587.6159322329027</v>
      </c>
      <c r="D833" s="48">
        <f t="shared" si="89"/>
        <v>123863.70276440121</v>
      </c>
      <c r="E833" s="49">
        <f t="shared" si="85"/>
        <v>18717.270924892662</v>
      </c>
      <c r="F833" s="47">
        <f t="shared" si="90"/>
        <v>8622686.3157726023</v>
      </c>
      <c r="G833" s="49">
        <f t="shared" si="86"/>
        <v>34.009149697662835</v>
      </c>
    </row>
    <row r="834" spans="1:7" x14ac:dyDescent="0.3">
      <c r="A834" s="46">
        <f t="shared" si="87"/>
        <v>832</v>
      </c>
      <c r="B834" s="47">
        <f t="shared" si="88"/>
        <v>1250896.3746804397</v>
      </c>
      <c r="C834" s="47">
        <f t="shared" ref="C834:C897" si="91">_b*B834*D834/_N*_dt</f>
        <v>2246.0688297886782</v>
      </c>
      <c r="D834" s="48">
        <f t="shared" si="89"/>
        <v>107734.04777174146</v>
      </c>
      <c r="E834" s="49">
        <f t="shared" ref="E834:E897" si="92">IF(A834&lt;_T1,0,INDEX($C$2:$C$1003,ROW()-_T1))</f>
        <v>16279.132936424819</v>
      </c>
      <c r="F834" s="47">
        <f t="shared" si="90"/>
        <v>8641369.5775477961</v>
      </c>
      <c r="G834" s="49">
        <f t="shared" ref="G834:G897" si="93">IF(A834&lt;_T2,0,INDEX($E$2:$E$1003,ROW()-_T2))</f>
        <v>33.974354268277388</v>
      </c>
    </row>
    <row r="835" spans="1:7" x14ac:dyDescent="0.3">
      <c r="A835" s="46">
        <f t="shared" ref="A835:A898" si="94">A834+_dt</f>
        <v>833</v>
      </c>
      <c r="B835" s="47">
        <f t="shared" si="88"/>
        <v>1248684.2802049194</v>
      </c>
      <c r="C835" s="47">
        <f t="shared" si="91"/>
        <v>1950.0490890392491</v>
      </c>
      <c r="D835" s="48">
        <f t="shared" si="89"/>
        <v>93700.983665105319</v>
      </c>
      <c r="E835" s="49">
        <f t="shared" si="92"/>
        <v>14151.104879193994</v>
      </c>
      <c r="F835" s="47">
        <f t="shared" si="90"/>
        <v>8657614.7361299526</v>
      </c>
      <c r="G835" s="49">
        <f t="shared" si="93"/>
        <v>33.944965087696019</v>
      </c>
    </row>
    <row r="836" spans="1:7" x14ac:dyDescent="0.3">
      <c r="A836" s="46">
        <f t="shared" si="94"/>
        <v>834</v>
      </c>
      <c r="B836" s="47">
        <f t="shared" ref="B836:B899" si="95">B835-C835+G835</f>
        <v>1246768.176080968</v>
      </c>
      <c r="C836" s="47">
        <f t="shared" si="91"/>
        <v>1693.5252737897094</v>
      </c>
      <c r="D836" s="48">
        <f t="shared" ref="D836:D899" si="96">D835-E835+C835</f>
        <v>81499.927874950576</v>
      </c>
      <c r="E836" s="49">
        <f t="shared" si="92"/>
        <v>12295.743279078226</v>
      </c>
      <c r="F836" s="47">
        <f t="shared" ref="F836:F899" si="97">F835+E835-G835</f>
        <v>8671731.8960440606</v>
      </c>
      <c r="G836" s="49">
        <f t="shared" si="93"/>
        <v>33.92036214170534</v>
      </c>
    </row>
    <row r="837" spans="1:7" x14ac:dyDescent="0.3">
      <c r="A837" s="46">
        <f t="shared" si="94"/>
        <v>835</v>
      </c>
      <c r="B837" s="47">
        <f t="shared" si="95"/>
        <v>1245108.57116932</v>
      </c>
      <c r="C837" s="47">
        <f t="shared" si="91"/>
        <v>1471.2557705831989</v>
      </c>
      <c r="D837" s="48">
        <f t="shared" si="96"/>
        <v>70897.709869662067</v>
      </c>
      <c r="E837" s="49">
        <f t="shared" si="92"/>
        <v>10679.623565266607</v>
      </c>
      <c r="F837" s="47">
        <f t="shared" si="97"/>
        <v>8683993.7189609986</v>
      </c>
      <c r="G837" s="49">
        <f t="shared" si="93"/>
        <v>33.900023978752067</v>
      </c>
    </row>
    <row r="838" spans="1:7" x14ac:dyDescent="0.3">
      <c r="A838" s="46">
        <f t="shared" si="94"/>
        <v>836</v>
      </c>
      <c r="B838" s="47">
        <f t="shared" si="95"/>
        <v>1243671.2154227155</v>
      </c>
      <c r="C838" s="47">
        <f t="shared" si="91"/>
        <v>1278.6876506169394</v>
      </c>
      <c r="D838" s="48">
        <f t="shared" si="96"/>
        <v>61689.34207497866</v>
      </c>
      <c r="E838" s="49">
        <f t="shared" si="92"/>
        <v>9273.039938932081</v>
      </c>
      <c r="F838" s="47">
        <f t="shared" si="97"/>
        <v>8694639.4425022863</v>
      </c>
      <c r="G838" s="49">
        <f t="shared" si="93"/>
        <v>33.883516701915333</v>
      </c>
    </row>
    <row r="839" spans="1:7" x14ac:dyDescent="0.3">
      <c r="A839" s="46">
        <f t="shared" si="94"/>
        <v>837</v>
      </c>
      <c r="B839" s="47">
        <f t="shared" si="95"/>
        <v>1242426.4112888004</v>
      </c>
      <c r="C839" s="47">
        <f t="shared" si="91"/>
        <v>1111.8678910805525</v>
      </c>
      <c r="D839" s="48">
        <f t="shared" si="96"/>
        <v>53694.989786663522</v>
      </c>
      <c r="E839" s="49">
        <f t="shared" si="92"/>
        <v>8049.6893698663971</v>
      </c>
      <c r="F839" s="47">
        <f t="shared" si="97"/>
        <v>8703878.5989245158</v>
      </c>
      <c r="G839" s="49">
        <f t="shared" si="93"/>
        <v>33.87048475201302</v>
      </c>
    </row>
    <row r="840" spans="1:7" x14ac:dyDescent="0.3">
      <c r="A840" s="46">
        <f t="shared" si="94"/>
        <v>838</v>
      </c>
      <c r="B840" s="47">
        <f t="shared" si="95"/>
        <v>1241348.4138824721</v>
      </c>
      <c r="C840" s="47">
        <f t="shared" si="91"/>
        <v>967.36561194366243</v>
      </c>
      <c r="D840" s="48">
        <f t="shared" si="96"/>
        <v>46757.168307877677</v>
      </c>
      <c r="E840" s="49">
        <f t="shared" si="92"/>
        <v>6986.3547732789448</v>
      </c>
      <c r="F840" s="47">
        <f t="shared" si="97"/>
        <v>8711894.4178096298</v>
      </c>
      <c r="G840" s="49">
        <f t="shared" si="93"/>
        <v>33.860643283086354</v>
      </c>
    </row>
    <row r="841" spans="1:7" x14ac:dyDescent="0.3">
      <c r="A841" s="46">
        <f t="shared" si="94"/>
        <v>839</v>
      </c>
      <c r="B841" s="47">
        <f t="shared" si="95"/>
        <v>1240414.9089138114</v>
      </c>
      <c r="C841" s="47">
        <f t="shared" si="91"/>
        <v>842.20407958954854</v>
      </c>
      <c r="D841" s="48">
        <f t="shared" si="96"/>
        <v>40738.179146542396</v>
      </c>
      <c r="E841" s="49">
        <f t="shared" si="92"/>
        <v>6062.5976168160041</v>
      </c>
      <c r="F841" s="47">
        <f t="shared" si="97"/>
        <v>8718846.9119396266</v>
      </c>
      <c r="G841" s="49">
        <f t="shared" si="93"/>
        <v>33.853771963791601</v>
      </c>
    </row>
    <row r="842" spans="1:7" x14ac:dyDescent="0.3">
      <c r="A842" s="46">
        <f t="shared" si="94"/>
        <v>840</v>
      </c>
      <c r="B842" s="47">
        <f t="shared" si="95"/>
        <v>1239606.5586061857</v>
      </c>
      <c r="C842" s="47">
        <f t="shared" si="91"/>
        <v>733.80133314127397</v>
      </c>
      <c r="D842" s="48">
        <f t="shared" si="96"/>
        <v>35517.785609315943</v>
      </c>
      <c r="E842" s="49">
        <f t="shared" si="92"/>
        <v>5260.4665179850326</v>
      </c>
      <c r="F842" s="47">
        <f t="shared" si="97"/>
        <v>8724875.6557844784</v>
      </c>
      <c r="G842" s="49">
        <f t="shared" si="93"/>
        <v>33.849710067188298</v>
      </c>
    </row>
    <row r="843" spans="1:7" x14ac:dyDescent="0.3">
      <c r="A843" s="46">
        <f t="shared" si="94"/>
        <v>841</v>
      </c>
      <c r="B843" s="47">
        <f t="shared" si="95"/>
        <v>1238906.6069831117</v>
      </c>
      <c r="C843" s="47">
        <f t="shared" si="91"/>
        <v>639.91839752813075</v>
      </c>
      <c r="D843" s="48">
        <f t="shared" si="96"/>
        <v>30991.120424472181</v>
      </c>
      <c r="E843" s="49">
        <f t="shared" si="92"/>
        <v>4564.2256542922378</v>
      </c>
      <c r="F843" s="47">
        <f t="shared" si="97"/>
        <v>8730102.2725923955</v>
      </c>
      <c r="G843" s="49">
        <f t="shared" si="93"/>
        <v>33.84835273768406</v>
      </c>
    </row>
    <row r="844" spans="1:7" x14ac:dyDescent="0.3">
      <c r="A844" s="46">
        <f t="shared" si="94"/>
        <v>842</v>
      </c>
      <c r="B844" s="47">
        <f t="shared" si="95"/>
        <v>1238300.5369383213</v>
      </c>
      <c r="C844" s="47">
        <f t="shared" si="91"/>
        <v>558.61415464636889</v>
      </c>
      <c r="D844" s="48">
        <f t="shared" si="96"/>
        <v>27066.813167708075</v>
      </c>
      <c r="E844" s="49">
        <f t="shared" si="92"/>
        <v>3960.1048522487044</v>
      </c>
      <c r="F844" s="47">
        <f t="shared" si="97"/>
        <v>8734632.6498939507</v>
      </c>
      <c r="G844" s="49">
        <f t="shared" si="93"/>
        <v>33.849648348007399</v>
      </c>
    </row>
    <row r="845" spans="1:7" x14ac:dyDescent="0.3">
      <c r="A845" s="46">
        <f t="shared" si="94"/>
        <v>843</v>
      </c>
      <c r="B845" s="47">
        <f t="shared" si="95"/>
        <v>1237775.772432023</v>
      </c>
      <c r="C845" s="47">
        <f t="shared" si="91"/>
        <v>488.20604667146728</v>
      </c>
      <c r="D845" s="48">
        <f t="shared" si="96"/>
        <v>23665.322470105741</v>
      </c>
      <c r="E845" s="49">
        <f t="shared" si="92"/>
        <v>3436.071878931833</v>
      </c>
      <c r="F845" s="47">
        <f t="shared" si="97"/>
        <v>8738558.9050978515</v>
      </c>
      <c r="G845" s="49">
        <f t="shared" si="93"/>
        <v>33.853596881466103</v>
      </c>
    </row>
    <row r="846" spans="1:7" x14ac:dyDescent="0.3">
      <c r="A846" s="46">
        <f t="shared" si="94"/>
        <v>844</v>
      </c>
      <c r="B846" s="47">
        <f t="shared" si="95"/>
        <v>1237321.4199822331</v>
      </c>
      <c r="C846" s="47">
        <f t="shared" si="91"/>
        <v>427.23588109265296</v>
      </c>
      <c r="D846" s="48">
        <f t="shared" si="96"/>
        <v>20717.456637845375</v>
      </c>
      <c r="E846" s="49">
        <f t="shared" si="92"/>
        <v>2981.6265771959097</v>
      </c>
      <c r="F846" s="47">
        <f t="shared" si="97"/>
        <v>8741961.1233799029</v>
      </c>
      <c r="G846" s="49">
        <f t="shared" si="93"/>
        <v>33.860249295752958</v>
      </c>
    </row>
    <row r="847" spans="1:7" x14ac:dyDescent="0.3">
      <c r="A847" s="46">
        <f t="shared" si="94"/>
        <v>845</v>
      </c>
      <c r="B847" s="47">
        <f t="shared" si="95"/>
        <v>1236928.0443504362</v>
      </c>
      <c r="C847" s="47">
        <f t="shared" si="91"/>
        <v>374.44009391211824</v>
      </c>
      <c r="D847" s="48">
        <f t="shared" si="96"/>
        <v>18163.065941742119</v>
      </c>
      <c r="E847" s="49">
        <f t="shared" si="92"/>
        <v>2587.6159322329027</v>
      </c>
      <c r="F847" s="47">
        <f t="shared" si="97"/>
        <v>8744908.8897078037</v>
      </c>
      <c r="G847" s="49">
        <f t="shared" si="93"/>
        <v>33.869707844460329</v>
      </c>
    </row>
    <row r="848" spans="1:7" x14ac:dyDescent="0.3">
      <c r="A848" s="46">
        <f t="shared" si="94"/>
        <v>846</v>
      </c>
      <c r="B848" s="47">
        <f t="shared" si="95"/>
        <v>1236587.4739643685</v>
      </c>
      <c r="C848" s="47">
        <f t="shared" si="91"/>
        <v>328.72390521665113</v>
      </c>
      <c r="D848" s="48">
        <f t="shared" si="96"/>
        <v>15949.890103421336</v>
      </c>
      <c r="E848" s="49">
        <f t="shared" si="92"/>
        <v>2246.0688297886782</v>
      </c>
      <c r="F848" s="47">
        <f t="shared" si="97"/>
        <v>8747462.6359321922</v>
      </c>
      <c r="G848" s="49">
        <f t="shared" si="93"/>
        <v>33.882127351503712</v>
      </c>
    </row>
    <row r="849" spans="1:7" x14ac:dyDescent="0.3">
      <c r="A849" s="46">
        <f t="shared" si="94"/>
        <v>847</v>
      </c>
      <c r="B849" s="47">
        <f t="shared" si="95"/>
        <v>1236292.6321865034</v>
      </c>
      <c r="C849" s="47">
        <f t="shared" si="91"/>
        <v>289.13887025726063</v>
      </c>
      <c r="D849" s="48">
        <f t="shared" si="96"/>
        <v>14032.545178849308</v>
      </c>
      <c r="E849" s="49">
        <f t="shared" si="92"/>
        <v>1950.0490890392491</v>
      </c>
      <c r="F849" s="47">
        <f t="shared" si="97"/>
        <v>8749674.822634628</v>
      </c>
      <c r="G849" s="49">
        <f t="shared" si="93"/>
        <v>33.897717452084635</v>
      </c>
    </row>
    <row r="850" spans="1:7" x14ac:dyDescent="0.3">
      <c r="A850" s="46">
        <f t="shared" si="94"/>
        <v>848</v>
      </c>
      <c r="B850" s="47">
        <f t="shared" si="95"/>
        <v>1236037.3910336983</v>
      </c>
      <c r="C850" s="47">
        <f t="shared" si="91"/>
        <v>254.86338998104839</v>
      </c>
      <c r="D850" s="48">
        <f t="shared" si="96"/>
        <v>12371.63496006732</v>
      </c>
      <c r="E850" s="49">
        <f t="shared" si="92"/>
        <v>1693.5252737897094</v>
      </c>
      <c r="F850" s="47">
        <f t="shared" si="97"/>
        <v>8751590.9740062151</v>
      </c>
      <c r="G850" s="49">
        <f t="shared" si="93"/>
        <v>33.916745831939295</v>
      </c>
    </row>
    <row r="851" spans="1:7" x14ac:dyDescent="0.3">
      <c r="A851" s="46">
        <f t="shared" si="94"/>
        <v>849</v>
      </c>
      <c r="B851" s="47">
        <f t="shared" si="95"/>
        <v>1235816.4443895493</v>
      </c>
      <c r="C851" s="47">
        <f t="shared" si="91"/>
        <v>225.18579856181083</v>
      </c>
      <c r="D851" s="48">
        <f t="shared" si="96"/>
        <v>10932.973076258659</v>
      </c>
      <c r="E851" s="49">
        <f t="shared" si="92"/>
        <v>1471.2557705831989</v>
      </c>
      <c r="F851" s="47">
        <f t="shared" si="97"/>
        <v>8753250.5825341735</v>
      </c>
      <c r="G851" s="49">
        <f t="shared" si="93"/>
        <v>33.939542514780747</v>
      </c>
    </row>
    <row r="852" spans="1:7" x14ac:dyDescent="0.3">
      <c r="A852" s="46">
        <f t="shared" si="94"/>
        <v>850</v>
      </c>
      <c r="B852" s="47">
        <f t="shared" si="95"/>
        <v>1235625.1981335022</v>
      </c>
      <c r="C852" s="47">
        <f t="shared" si="91"/>
        <v>199.48969279122025</v>
      </c>
      <c r="D852" s="48">
        <f t="shared" si="96"/>
        <v>9686.9031042372717</v>
      </c>
      <c r="E852" s="49">
        <f t="shared" si="92"/>
        <v>1278.6876506169394</v>
      </c>
      <c r="F852" s="47">
        <f t="shared" si="97"/>
        <v>8754687.898762241</v>
      </c>
      <c r="G852" s="49">
        <f t="shared" si="93"/>
        <v>33.966505266481555</v>
      </c>
    </row>
    <row r="853" spans="1:7" x14ac:dyDescent="0.3">
      <c r="A853" s="46">
        <f t="shared" si="94"/>
        <v>851</v>
      </c>
      <c r="B853" s="47">
        <f t="shared" si="95"/>
        <v>1235459.6749459775</v>
      </c>
      <c r="C853" s="47">
        <f t="shared" si="91"/>
        <v>177.24121003694054</v>
      </c>
      <c r="D853" s="48">
        <f t="shared" si="96"/>
        <v>8607.7051464115521</v>
      </c>
      <c r="E853" s="49">
        <f t="shared" si="92"/>
        <v>1111.8678910805525</v>
      </c>
      <c r="F853" s="47">
        <f t="shared" si="97"/>
        <v>8755932.6199075915</v>
      </c>
      <c r="G853" s="49">
        <f t="shared" si="93"/>
        <v>33.998106204145095</v>
      </c>
    </row>
    <row r="854" spans="1:7" x14ac:dyDescent="0.3">
      <c r="A854" s="46">
        <f t="shared" si="94"/>
        <v>852</v>
      </c>
      <c r="B854" s="47">
        <f t="shared" si="95"/>
        <v>1235316.4318421448</v>
      </c>
      <c r="C854" s="47">
        <f t="shared" si="91"/>
        <v>157.97799851805206</v>
      </c>
      <c r="D854" s="48">
        <f t="shared" si="96"/>
        <v>7673.0784653679402</v>
      </c>
      <c r="E854" s="49">
        <f t="shared" si="92"/>
        <v>967.36561194366243</v>
      </c>
      <c r="F854" s="47">
        <f t="shared" si="97"/>
        <v>8757010.4896924682</v>
      </c>
      <c r="G854" s="49">
        <f t="shared" si="93"/>
        <v>34.034899719299865</v>
      </c>
    </row>
    <row r="855" spans="1:7" x14ac:dyDescent="0.3">
      <c r="A855" s="46">
        <f t="shared" si="94"/>
        <v>853</v>
      </c>
      <c r="B855" s="47">
        <f t="shared" si="95"/>
        <v>1235192.488743346</v>
      </c>
      <c r="C855" s="47">
        <f t="shared" si="91"/>
        <v>141.29965642292635</v>
      </c>
      <c r="D855" s="48">
        <f t="shared" si="96"/>
        <v>6863.6908519423296</v>
      </c>
      <c r="E855" s="49">
        <f t="shared" si="92"/>
        <v>842.20407958954854</v>
      </c>
      <c r="F855" s="47">
        <f t="shared" si="97"/>
        <v>8757943.8204046935</v>
      </c>
      <c r="G855" s="49">
        <f t="shared" si="93"/>
        <v>34.07753184754543</v>
      </c>
    </row>
    <row r="856" spans="1:7" x14ac:dyDescent="0.3">
      <c r="A856" s="46">
        <f t="shared" si="94"/>
        <v>854</v>
      </c>
      <c r="B856" s="47">
        <f t="shared" si="95"/>
        <v>1235085.2666187705</v>
      </c>
      <c r="C856" s="47">
        <f t="shared" si="91"/>
        <v>126.8594453249831</v>
      </c>
      <c r="D856" s="48">
        <f t="shared" si="96"/>
        <v>6162.7864287757075</v>
      </c>
      <c r="E856" s="49">
        <f t="shared" si="92"/>
        <v>733.80133314127397</v>
      </c>
      <c r="F856" s="47">
        <f t="shared" si="97"/>
        <v>8758751.9469524343</v>
      </c>
      <c r="G856" s="49">
        <f t="shared" si="93"/>
        <v>34.126751242597962</v>
      </c>
    </row>
    <row r="857" spans="1:7" x14ac:dyDescent="0.3">
      <c r="A857" s="46">
        <f t="shared" si="94"/>
        <v>855</v>
      </c>
      <c r="B857" s="47">
        <f t="shared" si="95"/>
        <v>1234992.5339246881</v>
      </c>
      <c r="C857" s="47">
        <f t="shared" si="91"/>
        <v>114.35710879551858</v>
      </c>
      <c r="D857" s="48">
        <f t="shared" si="96"/>
        <v>5555.8445409594169</v>
      </c>
      <c r="E857" s="49">
        <f t="shared" si="92"/>
        <v>639.91839752813075</v>
      </c>
      <c r="F857" s="47">
        <f t="shared" si="97"/>
        <v>8759451.6215343326</v>
      </c>
      <c r="G857" s="49">
        <f t="shared" si="93"/>
        <v>34.183421941322479</v>
      </c>
    </row>
    <row r="858" spans="1:7" x14ac:dyDescent="0.3">
      <c r="A858" s="46">
        <f t="shared" si="94"/>
        <v>856</v>
      </c>
      <c r="B858" s="47">
        <f t="shared" si="95"/>
        <v>1234912.3602378338</v>
      </c>
      <c r="C858" s="47">
        <f t="shared" si="91"/>
        <v>103.53264939453751</v>
      </c>
      <c r="D858" s="48">
        <f t="shared" si="96"/>
        <v>5030.2832522268054</v>
      </c>
      <c r="E858" s="49">
        <f t="shared" si="92"/>
        <v>558.61415464636889</v>
      </c>
      <c r="F858" s="47">
        <f t="shared" si="97"/>
        <v>8760057.3565099202</v>
      </c>
      <c r="G858" s="49">
        <f t="shared" si="93"/>
        <v>34.248538138491334</v>
      </c>
    </row>
    <row r="859" spans="1:7" x14ac:dyDescent="0.3">
      <c r="A859" s="46">
        <f t="shared" si="94"/>
        <v>857</v>
      </c>
      <c r="B859" s="47">
        <f t="shared" si="95"/>
        <v>1234843.0761265778</v>
      </c>
      <c r="C859" s="47">
        <f t="shared" si="91"/>
        <v>94.160936652237837</v>
      </c>
      <c r="D859" s="48">
        <f t="shared" si="96"/>
        <v>4575.2017469749744</v>
      </c>
      <c r="E859" s="49">
        <f t="shared" si="92"/>
        <v>488.20604667146728</v>
      </c>
      <c r="F859" s="47">
        <f t="shared" si="97"/>
        <v>8760581.722126428</v>
      </c>
      <c r="G859" s="49">
        <f t="shared" si="93"/>
        <v>34.323241226185033</v>
      </c>
    </row>
    <row r="860" spans="1:7" x14ac:dyDescent="0.3">
      <c r="A860" s="46">
        <f t="shared" si="94"/>
        <v>858</v>
      </c>
      <c r="B860" s="47">
        <f t="shared" si="95"/>
        <v>1234783.2384311517</v>
      </c>
      <c r="C860" s="47">
        <f t="shared" si="91"/>
        <v>86.047035542801964</v>
      </c>
      <c r="D860" s="48">
        <f t="shared" si="96"/>
        <v>4181.1566369557449</v>
      </c>
      <c r="E860" s="49">
        <f t="shared" si="92"/>
        <v>427.23588109265296</v>
      </c>
      <c r="F860" s="47">
        <f t="shared" si="97"/>
        <v>8761035.6049318723</v>
      </c>
      <c r="G860" s="49">
        <f t="shared" si="93"/>
        <v>34.408839393522037</v>
      </c>
    </row>
    <row r="861" spans="1:7" x14ac:dyDescent="0.3">
      <c r="A861" s="46">
        <f t="shared" si="94"/>
        <v>859</v>
      </c>
      <c r="B861" s="47">
        <f t="shared" si="95"/>
        <v>1234731.6002350023</v>
      </c>
      <c r="C861" s="47">
        <f t="shared" si="91"/>
        <v>79.022159598891122</v>
      </c>
      <c r="D861" s="48">
        <f t="shared" si="96"/>
        <v>3839.9677914058939</v>
      </c>
      <c r="E861" s="49">
        <f t="shared" si="92"/>
        <v>374.44009391211824</v>
      </c>
      <c r="F861" s="47">
        <f t="shared" si="97"/>
        <v>8761428.431973571</v>
      </c>
      <c r="G861" s="49">
        <f t="shared" si="93"/>
        <v>34.506830128436114</v>
      </c>
    </row>
    <row r="862" spans="1:7" x14ac:dyDescent="0.3">
      <c r="A862" s="46">
        <f t="shared" si="94"/>
        <v>860</v>
      </c>
      <c r="B862" s="47">
        <f t="shared" si="95"/>
        <v>1234687.0849055317</v>
      </c>
      <c r="C862" s="47">
        <f t="shared" si="91"/>
        <v>72.940165505934388</v>
      </c>
      <c r="D862" s="48">
        <f t="shared" si="96"/>
        <v>3544.5498570926666</v>
      </c>
      <c r="E862" s="49">
        <f t="shared" si="92"/>
        <v>328.72390521665113</v>
      </c>
      <c r="F862" s="47">
        <f t="shared" si="97"/>
        <v>8761768.3652373552</v>
      </c>
      <c r="G862" s="49">
        <f t="shared" si="93"/>
        <v>34.618926015322998</v>
      </c>
    </row>
    <row r="863" spans="1:7" x14ac:dyDescent="0.3">
      <c r="A863" s="46">
        <f t="shared" si="94"/>
        <v>861</v>
      </c>
      <c r="B863" s="47">
        <f t="shared" si="95"/>
        <v>1234648.763666041</v>
      </c>
      <c r="C863" s="47">
        <f t="shared" si="91"/>
        <v>67.674517013539841</v>
      </c>
      <c r="D863" s="48">
        <f t="shared" si="96"/>
        <v>3288.7661173819502</v>
      </c>
      <c r="E863" s="49">
        <f t="shared" si="92"/>
        <v>289.13887025726063</v>
      </c>
      <c r="F863" s="47">
        <f t="shared" si="97"/>
        <v>8762062.4702165574</v>
      </c>
      <c r="G863" s="49">
        <f t="shared" si="93"/>
        <v>34.747084281534704</v>
      </c>
    </row>
    <row r="864" spans="1:7" x14ac:dyDescent="0.3">
      <c r="A864" s="46">
        <f t="shared" si="94"/>
        <v>862</v>
      </c>
      <c r="B864" s="47">
        <f t="shared" si="95"/>
        <v>1234615.836233309</v>
      </c>
      <c r="C864" s="47">
        <f t="shared" si="91"/>
        <v>63.115655541857066</v>
      </c>
      <c r="D864" s="48">
        <f t="shared" si="96"/>
        <v>3067.3017641382294</v>
      </c>
      <c r="E864" s="49">
        <f t="shared" si="92"/>
        <v>254.86338998104839</v>
      </c>
      <c r="F864" s="47">
        <f t="shared" si="97"/>
        <v>8762316.8620025329</v>
      </c>
      <c r="G864" s="49">
        <f t="shared" si="93"/>
        <v>34.893540613098637</v>
      </c>
    </row>
    <row r="865" spans="1:7" x14ac:dyDescent="0.3">
      <c r="A865" s="46">
        <f t="shared" si="94"/>
        <v>863</v>
      </c>
      <c r="B865" s="47">
        <f t="shared" si="95"/>
        <v>1234587.6141183802</v>
      </c>
      <c r="C865" s="47">
        <f t="shared" si="91"/>
        <v>59.168723146577143</v>
      </c>
      <c r="D865" s="48">
        <f t="shared" si="96"/>
        <v>2875.554029699038</v>
      </c>
      <c r="E865" s="49">
        <f t="shared" si="92"/>
        <v>225.18579856181083</v>
      </c>
      <c r="F865" s="47">
        <f t="shared" si="97"/>
        <v>8762536.8318519015</v>
      </c>
      <c r="G865" s="49">
        <f t="shared" si="93"/>
        <v>35.060847837087707</v>
      </c>
    </row>
    <row r="866" spans="1:7" x14ac:dyDescent="0.3">
      <c r="A866" s="46">
        <f t="shared" si="94"/>
        <v>864</v>
      </c>
      <c r="B866" s="47">
        <f t="shared" si="95"/>
        <v>1234563.5062430706</v>
      </c>
      <c r="C866" s="47">
        <f t="shared" si="91"/>
        <v>55.751590709596393</v>
      </c>
      <c r="D866" s="48">
        <f t="shared" si="96"/>
        <v>2709.5369542838043</v>
      </c>
      <c r="E866" s="49">
        <f t="shared" si="92"/>
        <v>199.48969279122025</v>
      </c>
      <c r="F866" s="47">
        <f t="shared" si="97"/>
        <v>8762726.9568026252</v>
      </c>
      <c r="G866" s="49">
        <f t="shared" si="93"/>
        <v>35.251920156414592</v>
      </c>
    </row>
    <row r="867" spans="1:7" x14ac:dyDescent="0.3">
      <c r="A867" s="46">
        <f t="shared" si="94"/>
        <v>865</v>
      </c>
      <c r="B867" s="47">
        <f t="shared" si="95"/>
        <v>1234543.0065725173</v>
      </c>
      <c r="C867" s="47">
        <f t="shared" si="91"/>
        <v>52.79315048763322</v>
      </c>
      <c r="D867" s="48">
        <f t="shared" si="96"/>
        <v>2565.7988522021801</v>
      </c>
      <c r="E867" s="49">
        <f t="shared" si="92"/>
        <v>177.24121003694054</v>
      </c>
      <c r="F867" s="47">
        <f t="shared" si="97"/>
        <v>8762891.1945752595</v>
      </c>
      <c r="G867" s="49">
        <f t="shared" si="93"/>
        <v>35.470083724374142</v>
      </c>
    </row>
    <row r="868" spans="1:7" x14ac:dyDescent="0.3">
      <c r="A868" s="46">
        <f t="shared" si="94"/>
        <v>866</v>
      </c>
      <c r="B868" s="47">
        <f t="shared" si="95"/>
        <v>1234525.6835057542</v>
      </c>
      <c r="C868" s="47">
        <f t="shared" si="91"/>
        <v>50.231837599618373</v>
      </c>
      <c r="D868" s="48">
        <f t="shared" si="96"/>
        <v>2441.3507926528728</v>
      </c>
      <c r="E868" s="49">
        <f t="shared" si="92"/>
        <v>157.97799851805206</v>
      </c>
      <c r="F868" s="47">
        <f t="shared" si="97"/>
        <v>8763032.9657015726</v>
      </c>
      <c r="G868" s="49">
        <f t="shared" si="93"/>
        <v>35.719134463199161</v>
      </c>
    </row>
    <row r="869" spans="1:7" x14ac:dyDescent="0.3">
      <c r="A869" s="46">
        <f t="shared" si="94"/>
        <v>867</v>
      </c>
      <c r="B869" s="47">
        <f t="shared" si="95"/>
        <v>1234511.1708026179</v>
      </c>
      <c r="C869" s="47">
        <f t="shared" si="91"/>
        <v>48.014349768548229</v>
      </c>
      <c r="D869" s="48">
        <f t="shared" si="96"/>
        <v>2333.604631734439</v>
      </c>
      <c r="E869" s="49">
        <f t="shared" si="92"/>
        <v>141.29965642292635</v>
      </c>
      <c r="F869" s="47">
        <f t="shared" si="97"/>
        <v>8763155.2245656271</v>
      </c>
      <c r="G869" s="49">
        <f t="shared" si="93"/>
        <v>36.0034041657456</v>
      </c>
    </row>
    <row r="870" spans="1:7" x14ac:dyDescent="0.3">
      <c r="A870" s="46">
        <f t="shared" si="94"/>
        <v>868</v>
      </c>
      <c r="B870" s="47">
        <f t="shared" si="95"/>
        <v>1234499.1598570151</v>
      </c>
      <c r="C870" s="47">
        <f t="shared" si="91"/>
        <v>46.094538743712832</v>
      </c>
      <c r="D870" s="48">
        <f t="shared" si="96"/>
        <v>2240.3193250800605</v>
      </c>
      <c r="E870" s="49">
        <f t="shared" si="92"/>
        <v>126.8594453249831</v>
      </c>
      <c r="F870" s="47">
        <f t="shared" si="97"/>
        <v>8763260.5208178833</v>
      </c>
      <c r="G870" s="49">
        <f t="shared" si="93"/>
        <v>36.327836075086282</v>
      </c>
    </row>
    <row r="871" spans="1:7" x14ac:dyDescent="0.3">
      <c r="A871" s="46">
        <f t="shared" si="94"/>
        <v>869</v>
      </c>
      <c r="B871" s="47">
        <f t="shared" si="95"/>
        <v>1234489.3931543466</v>
      </c>
      <c r="C871" s="47">
        <f t="shared" si="91"/>
        <v>44.432450392939323</v>
      </c>
      <c r="D871" s="48">
        <f t="shared" si="96"/>
        <v>2159.5544184987903</v>
      </c>
      <c r="E871" s="49">
        <f t="shared" si="92"/>
        <v>114.35710879551858</v>
      </c>
      <c r="F871" s="47">
        <f t="shared" si="97"/>
        <v>8763351.0524271317</v>
      </c>
      <c r="G871" s="49">
        <f t="shared" si="93"/>
        <v>36.698071316640551</v>
      </c>
    </row>
    <row r="872" spans="1:7" x14ac:dyDescent="0.3">
      <c r="A872" s="46">
        <f t="shared" si="94"/>
        <v>870</v>
      </c>
      <c r="B872" s="47">
        <f t="shared" si="95"/>
        <v>1234481.6587752702</v>
      </c>
      <c r="C872" s="47">
        <f t="shared" si="91"/>
        <v>42.993493541162344</v>
      </c>
      <c r="D872" s="48">
        <f t="shared" si="96"/>
        <v>2089.6297600962112</v>
      </c>
      <c r="E872" s="49">
        <f t="shared" si="92"/>
        <v>103.53264939453751</v>
      </c>
      <c r="F872" s="47">
        <f t="shared" si="97"/>
        <v>8763428.7114646118</v>
      </c>
      <c r="G872" s="49">
        <f t="shared" si="93"/>
        <v>37.120547765433905</v>
      </c>
    </row>
    <row r="873" spans="1:7" x14ac:dyDescent="0.3">
      <c r="A873" s="46">
        <f t="shared" si="94"/>
        <v>871</v>
      </c>
      <c r="B873" s="47">
        <f t="shared" si="95"/>
        <v>1234475.7858294945</v>
      </c>
      <c r="C873" s="47">
        <f t="shared" si="91"/>
        <v>41.747720303198648</v>
      </c>
      <c r="D873" s="48">
        <f t="shared" si="96"/>
        <v>2029.090604242836</v>
      </c>
      <c r="E873" s="49">
        <f t="shared" si="92"/>
        <v>94.160936652237837</v>
      </c>
      <c r="F873" s="47">
        <f t="shared" si="97"/>
        <v>8763495.1235662401</v>
      </c>
      <c r="G873" s="49">
        <f t="shared" si="93"/>
        <v>37.602613171774522</v>
      </c>
    </row>
    <row r="874" spans="1:7" x14ac:dyDescent="0.3">
      <c r="A874" s="46">
        <f t="shared" si="94"/>
        <v>872</v>
      </c>
      <c r="B874" s="47">
        <f t="shared" si="95"/>
        <v>1234471.640722363</v>
      </c>
      <c r="C874" s="47">
        <f t="shared" si="91"/>
        <v>40.669202970200828</v>
      </c>
      <c r="D874" s="48">
        <f t="shared" si="96"/>
        <v>1976.6773878937968</v>
      </c>
      <c r="E874" s="49">
        <f t="shared" si="92"/>
        <v>86.047035542801964</v>
      </c>
      <c r="F874" s="47">
        <f t="shared" si="97"/>
        <v>8763551.6818897203</v>
      </c>
      <c r="G874" s="49">
        <f t="shared" si="93"/>
        <v>38.1526546474444</v>
      </c>
    </row>
    <row r="875" spans="1:7" x14ac:dyDescent="0.3">
      <c r="A875" s="46">
        <f t="shared" si="94"/>
        <v>873</v>
      </c>
      <c r="B875" s="47">
        <f t="shared" si="95"/>
        <v>1234469.1241740403</v>
      </c>
      <c r="C875" s="47">
        <f t="shared" si="91"/>
        <v>39.735494509584491</v>
      </c>
      <c r="D875" s="48">
        <f t="shared" si="96"/>
        <v>1931.2995553211956</v>
      </c>
      <c r="E875" s="49">
        <f t="shared" si="92"/>
        <v>79.022159598891122</v>
      </c>
      <c r="F875" s="47">
        <f t="shared" si="97"/>
        <v>8763599.5762706157</v>
      </c>
      <c r="G875" s="49">
        <f t="shared" si="93"/>
        <v>38.780246937734972</v>
      </c>
    </row>
    <row r="876" spans="1:7" x14ac:dyDescent="0.3">
      <c r="A876" s="46">
        <f t="shared" si="94"/>
        <v>874</v>
      </c>
      <c r="B876" s="47">
        <f t="shared" si="95"/>
        <v>1234468.1689264684</v>
      </c>
      <c r="C876" s="47">
        <f t="shared" si="91"/>
        <v>38.92716146983058</v>
      </c>
      <c r="D876" s="48">
        <f t="shared" si="96"/>
        <v>1892.0128902318888</v>
      </c>
      <c r="E876" s="49">
        <f t="shared" si="92"/>
        <v>72.940165505934388</v>
      </c>
      <c r="F876" s="47">
        <f t="shared" si="97"/>
        <v>8763639.8181832768</v>
      </c>
      <c r="G876" s="49">
        <f t="shared" si="93"/>
        <v>39.496322279634242</v>
      </c>
    </row>
    <row r="877" spans="1:7" x14ac:dyDescent="0.3">
      <c r="A877" s="46">
        <f t="shared" si="94"/>
        <v>875</v>
      </c>
      <c r="B877" s="47">
        <f t="shared" si="95"/>
        <v>1234468.7380872781</v>
      </c>
      <c r="C877" s="47">
        <f t="shared" si="91"/>
        <v>38.227379581306948</v>
      </c>
      <c r="D877" s="48">
        <f t="shared" si="96"/>
        <v>1857.9998861957849</v>
      </c>
      <c r="E877" s="49">
        <f t="shared" si="92"/>
        <v>67.674517013539841</v>
      </c>
      <c r="F877" s="47">
        <f t="shared" si="97"/>
        <v>8763673.2620265037</v>
      </c>
      <c r="G877" s="49">
        <f t="shared" si="93"/>
        <v>40.313365081645841</v>
      </c>
    </row>
    <row r="878" spans="1:7" x14ac:dyDescent="0.3">
      <c r="A878" s="46">
        <f t="shared" si="94"/>
        <v>876</v>
      </c>
      <c r="B878" s="47">
        <f t="shared" si="95"/>
        <v>1234470.8240727785</v>
      </c>
      <c r="C878" s="47">
        <f t="shared" si="91"/>
        <v>37.621583643778102</v>
      </c>
      <c r="D878" s="48">
        <f t="shared" si="96"/>
        <v>1828.552748763552</v>
      </c>
      <c r="E878" s="49">
        <f t="shared" si="92"/>
        <v>63.115655541857066</v>
      </c>
      <c r="F878" s="47">
        <f t="shared" si="97"/>
        <v>8763700.6231784355</v>
      </c>
      <c r="G878" s="49">
        <f t="shared" si="93"/>
        <v>41.245635165742456</v>
      </c>
    </row>
    <row r="879" spans="1:7" x14ac:dyDescent="0.3">
      <c r="A879" s="46">
        <f t="shared" si="94"/>
        <v>877</v>
      </c>
      <c r="B879" s="47">
        <f t="shared" si="95"/>
        <v>1234474.4481243005</v>
      </c>
      <c r="C879" s="47">
        <f t="shared" si="91"/>
        <v>37.097164417653936</v>
      </c>
      <c r="D879" s="48">
        <f t="shared" si="96"/>
        <v>1803.0586768654732</v>
      </c>
      <c r="E879" s="49">
        <f t="shared" si="92"/>
        <v>59.168723146577143</v>
      </c>
      <c r="F879" s="47">
        <f t="shared" si="97"/>
        <v>8763722.493198812</v>
      </c>
      <c r="G879" s="49">
        <f t="shared" si="93"/>
        <v>42.309423897716066</v>
      </c>
    </row>
    <row r="880" spans="1:7" x14ac:dyDescent="0.3">
      <c r="A880" s="46">
        <f t="shared" si="94"/>
        <v>878</v>
      </c>
      <c r="B880" s="47">
        <f t="shared" si="95"/>
        <v>1234479.6603837805</v>
      </c>
      <c r="C880" s="47">
        <f t="shared" si="91"/>
        <v>36.643206212418264</v>
      </c>
      <c r="D880" s="48">
        <f t="shared" si="96"/>
        <v>1780.98711813655</v>
      </c>
      <c r="E880" s="49">
        <f t="shared" si="92"/>
        <v>55.751590709596393</v>
      </c>
      <c r="F880" s="47">
        <f t="shared" si="97"/>
        <v>8763739.352498062</v>
      </c>
      <c r="G880" s="49">
        <f t="shared" si="93"/>
        <v>43.523348210771026</v>
      </c>
    </row>
    <row r="881" spans="1:7" x14ac:dyDescent="0.3">
      <c r="A881" s="46">
        <f t="shared" si="94"/>
        <v>879</v>
      </c>
      <c r="B881" s="47">
        <f t="shared" si="95"/>
        <v>1234486.5405257789</v>
      </c>
      <c r="C881" s="47">
        <f t="shared" si="91"/>
        <v>36.250259711940139</v>
      </c>
      <c r="D881" s="48">
        <f t="shared" si="96"/>
        <v>1761.8787336393718</v>
      </c>
      <c r="E881" s="49">
        <f t="shared" si="92"/>
        <v>52.79315048763322</v>
      </c>
      <c r="F881" s="47">
        <f t="shared" si="97"/>
        <v>8763751.5807405617</v>
      </c>
      <c r="G881" s="49">
        <f t="shared" si="93"/>
        <v>44.908688311748357</v>
      </c>
    </row>
    <row r="882" spans="1:7" x14ac:dyDescent="0.3">
      <c r="A882" s="46">
        <f t="shared" si="94"/>
        <v>880</v>
      </c>
      <c r="B882" s="47">
        <f t="shared" si="95"/>
        <v>1234495.1989543787</v>
      </c>
      <c r="C882" s="47">
        <f t="shared" si="91"/>
        <v>35.910145309636746</v>
      </c>
      <c r="D882" s="48">
        <f t="shared" si="96"/>
        <v>1745.3358428636786</v>
      </c>
      <c r="E882" s="49">
        <f t="shared" si="92"/>
        <v>50.231837599618373</v>
      </c>
      <c r="F882" s="47">
        <f t="shared" si="97"/>
        <v>8763759.4652027376</v>
      </c>
      <c r="G882" s="49">
        <f t="shared" si="93"/>
        <v>46.489775763750686</v>
      </c>
    </row>
    <row r="883" spans="1:7" x14ac:dyDescent="0.3">
      <c r="A883" s="46">
        <f t="shared" si="94"/>
        <v>881</v>
      </c>
      <c r="B883" s="47">
        <f t="shared" si="95"/>
        <v>1234505.778584833</v>
      </c>
      <c r="C883" s="47">
        <f t="shared" si="91"/>
        <v>35.615782861589089</v>
      </c>
      <c r="D883" s="48">
        <f t="shared" si="96"/>
        <v>1731.0141505736972</v>
      </c>
      <c r="E883" s="49">
        <f t="shared" si="92"/>
        <v>48.014349768548229</v>
      </c>
      <c r="F883" s="47">
        <f t="shared" si="97"/>
        <v>8763763.2072645742</v>
      </c>
      <c r="G883" s="49">
        <f t="shared" si="93"/>
        <v>48.294439677250011</v>
      </c>
    </row>
    <row r="884" spans="1:7" x14ac:dyDescent="0.3">
      <c r="A884" s="46">
        <f t="shared" si="94"/>
        <v>882</v>
      </c>
      <c r="B884" s="47">
        <f t="shared" si="95"/>
        <v>1234518.4572416486</v>
      </c>
      <c r="C884" s="47">
        <f t="shared" si="91"/>
        <v>35.36104431566195</v>
      </c>
      <c r="D884" s="48">
        <f t="shared" si="96"/>
        <v>1718.6155836667381</v>
      </c>
      <c r="E884" s="49">
        <f t="shared" si="92"/>
        <v>46.094538743712832</v>
      </c>
      <c r="F884" s="47">
        <f t="shared" si="97"/>
        <v>8763762.927174665</v>
      </c>
      <c r="G884" s="49">
        <f t="shared" si="93"/>
        <v>50.354519927495787</v>
      </c>
    </row>
    <row r="885" spans="1:7" x14ac:dyDescent="0.3">
      <c r="A885" s="46">
        <f t="shared" si="94"/>
        <v>883</v>
      </c>
      <c r="B885" s="47">
        <f t="shared" si="95"/>
        <v>1234533.4507172604</v>
      </c>
      <c r="C885" s="47">
        <f t="shared" si="91"/>
        <v>35.140626150767346</v>
      </c>
      <c r="D885" s="48">
        <f t="shared" si="96"/>
        <v>1707.8820892386873</v>
      </c>
      <c r="E885" s="49">
        <f t="shared" si="92"/>
        <v>44.432450392939323</v>
      </c>
      <c r="F885" s="47">
        <f t="shared" si="97"/>
        <v>8763758.6671934817</v>
      </c>
      <c r="G885" s="49">
        <f t="shared" si="93"/>
        <v>52.706457660905976</v>
      </c>
    </row>
    <row r="886" spans="1:7" x14ac:dyDescent="0.3">
      <c r="A886" s="46">
        <f t="shared" si="94"/>
        <v>884</v>
      </c>
      <c r="B886" s="47">
        <f t="shared" si="95"/>
        <v>1234551.0165487705</v>
      </c>
      <c r="C886" s="47">
        <f t="shared" si="91"/>
        <v>34.949938972521558</v>
      </c>
      <c r="D886" s="48">
        <f t="shared" si="96"/>
        <v>1698.5902649965153</v>
      </c>
      <c r="E886" s="49">
        <f t="shared" si="92"/>
        <v>42.993493541162344</v>
      </c>
      <c r="F886" s="47">
        <f t="shared" si="97"/>
        <v>8763750.3931862134</v>
      </c>
      <c r="G886" s="49">
        <f t="shared" si="93"/>
        <v>55.391974865475511</v>
      </c>
    </row>
    <row r="887" spans="1:7" x14ac:dyDescent="0.3">
      <c r="A887" s="46">
        <f t="shared" si="94"/>
        <v>885</v>
      </c>
      <c r="B887" s="47">
        <f t="shared" si="95"/>
        <v>1234571.4585846635</v>
      </c>
      <c r="C887" s="47">
        <f t="shared" si="91"/>
        <v>34.78501196830743</v>
      </c>
      <c r="D887" s="48">
        <f t="shared" si="96"/>
        <v>1690.5467104278746</v>
      </c>
      <c r="E887" s="49">
        <f t="shared" si="92"/>
        <v>41.747720303198648</v>
      </c>
      <c r="F887" s="47">
        <f t="shared" si="97"/>
        <v>8763737.9947048891</v>
      </c>
      <c r="G887" s="49">
        <f t="shared" si="93"/>
        <v>58.458856463122281</v>
      </c>
    </row>
    <row r="888" spans="1:7" x14ac:dyDescent="0.3">
      <c r="A888" s="46">
        <f t="shared" si="94"/>
        <v>886</v>
      </c>
      <c r="B888" s="47">
        <f t="shared" si="95"/>
        <v>1234595.1324291583</v>
      </c>
      <c r="C888" s="47">
        <f t="shared" si="91"/>
        <v>34.64241023365998</v>
      </c>
      <c r="D888" s="48">
        <f t="shared" si="96"/>
        <v>1683.5840020929834</v>
      </c>
      <c r="E888" s="49">
        <f t="shared" si="92"/>
        <v>40.669202970200828</v>
      </c>
      <c r="F888" s="47">
        <f t="shared" si="97"/>
        <v>8763721.2835687287</v>
      </c>
      <c r="G888" s="49">
        <f t="shared" si="93"/>
        <v>61.961850230863021</v>
      </c>
    </row>
    <row r="889" spans="1:7" x14ac:dyDescent="0.3">
      <c r="A889" s="46">
        <f t="shared" si="94"/>
        <v>887</v>
      </c>
      <c r="B889" s="47">
        <f t="shared" si="95"/>
        <v>1234622.4518691555</v>
      </c>
      <c r="C889" s="47">
        <f t="shared" si="91"/>
        <v>34.519163249440489</v>
      </c>
      <c r="D889" s="48">
        <f t="shared" si="96"/>
        <v>1677.5572093564426</v>
      </c>
      <c r="E889" s="49">
        <f t="shared" si="92"/>
        <v>39.735494509584491</v>
      </c>
      <c r="F889" s="47">
        <f t="shared" si="97"/>
        <v>8763699.9909214675</v>
      </c>
      <c r="G889" s="49">
        <f t="shared" si="93"/>
        <v>65.96370185871065</v>
      </c>
    </row>
    <row r="890" spans="1:7" x14ac:dyDescent="0.3">
      <c r="A890" s="46">
        <f t="shared" si="94"/>
        <v>888</v>
      </c>
      <c r="B890" s="47">
        <f t="shared" si="95"/>
        <v>1234653.8964077646</v>
      </c>
      <c r="C890" s="47">
        <f t="shared" si="91"/>
        <v>34.412703021059627</v>
      </c>
      <c r="D890" s="48">
        <f t="shared" si="96"/>
        <v>1672.3408780962986</v>
      </c>
      <c r="E890" s="49">
        <f t="shared" si="92"/>
        <v>38.92716146983058</v>
      </c>
      <c r="F890" s="47">
        <f t="shared" si="97"/>
        <v>8763673.7627141178</v>
      </c>
      <c r="G890" s="49">
        <f t="shared" si="93"/>
        <v>70.536344580116193</v>
      </c>
    </row>
    <row r="891" spans="1:7" x14ac:dyDescent="0.3">
      <c r="A891" s="46">
        <f t="shared" si="94"/>
        <v>889</v>
      </c>
      <c r="B891" s="47">
        <f t="shared" si="95"/>
        <v>1234690.0200493238</v>
      </c>
      <c r="C891" s="47">
        <f t="shared" si="91"/>
        <v>34.320810591889966</v>
      </c>
      <c r="D891" s="48">
        <f t="shared" si="96"/>
        <v>1667.8264196475277</v>
      </c>
      <c r="E891" s="49">
        <f t="shared" si="92"/>
        <v>38.227379581306948</v>
      </c>
      <c r="F891" s="47">
        <f t="shared" si="97"/>
        <v>8763642.1535310075</v>
      </c>
      <c r="G891" s="49">
        <f t="shared" si="93"/>
        <v>75.762265029740263</v>
      </c>
    </row>
    <row r="892" spans="1:7" x14ac:dyDescent="0.3">
      <c r="A892" s="46">
        <f t="shared" si="94"/>
        <v>890</v>
      </c>
      <c r="B892" s="47">
        <f t="shared" si="95"/>
        <v>1234731.4615037618</v>
      </c>
      <c r="C892" s="47">
        <f t="shared" si="91"/>
        <v>34.241569817136835</v>
      </c>
      <c r="D892" s="48">
        <f t="shared" si="96"/>
        <v>1663.9198506581108</v>
      </c>
      <c r="E892" s="49">
        <f t="shared" si="92"/>
        <v>37.621583643778102</v>
      </c>
      <c r="F892" s="47">
        <f t="shared" si="97"/>
        <v>8763604.6186455581</v>
      </c>
      <c r="G892" s="49">
        <f t="shared" si="93"/>
        <v>81.736069249911196</v>
      </c>
    </row>
    <row r="893" spans="1:7" x14ac:dyDescent="0.3">
      <c r="A893" s="46">
        <f t="shared" si="94"/>
        <v>891</v>
      </c>
      <c r="B893" s="47">
        <f t="shared" si="95"/>
        <v>1234778.9560031947</v>
      </c>
      <c r="C893" s="47">
        <f t="shared" si="91"/>
        <v>34.173327435407955</v>
      </c>
      <c r="D893" s="48">
        <f t="shared" si="96"/>
        <v>1660.5398368314695</v>
      </c>
      <c r="E893" s="49">
        <f t="shared" si="92"/>
        <v>37.097164417653936</v>
      </c>
      <c r="F893" s="47">
        <f t="shared" si="97"/>
        <v>8763560.5041599534</v>
      </c>
      <c r="G893" s="49">
        <f t="shared" si="93"/>
        <v>88.566275038478892</v>
      </c>
    </row>
    <row r="894" spans="1:7" x14ac:dyDescent="0.3">
      <c r="A894" s="46">
        <f t="shared" si="94"/>
        <v>892</v>
      </c>
      <c r="B894" s="47">
        <f t="shared" si="95"/>
        <v>1234833.3489507977</v>
      </c>
      <c r="C894" s="47">
        <f t="shared" si="91"/>
        <v>34.114658606137368</v>
      </c>
      <c r="D894" s="48">
        <f t="shared" si="96"/>
        <v>1657.6159998492237</v>
      </c>
      <c r="E894" s="49">
        <f t="shared" si="92"/>
        <v>36.643206212418264</v>
      </c>
      <c r="F894" s="47">
        <f t="shared" si="97"/>
        <v>8763509.0350493342</v>
      </c>
      <c r="G894" s="49">
        <f t="shared" si="93"/>
        <v>96.377359079493871</v>
      </c>
    </row>
    <row r="895" spans="1:7" x14ac:dyDescent="0.3">
      <c r="A895" s="46">
        <f t="shared" si="94"/>
        <v>893</v>
      </c>
      <c r="B895" s="47">
        <f t="shared" si="95"/>
        <v>1234895.6116512709</v>
      </c>
      <c r="C895" s="47">
        <f t="shared" si="91"/>
        <v>34.064337194564871</v>
      </c>
      <c r="D895" s="48">
        <f t="shared" si="96"/>
        <v>1655.0874522429426</v>
      </c>
      <c r="E895" s="49">
        <f t="shared" si="92"/>
        <v>36.250259711940139</v>
      </c>
      <c r="F895" s="47">
        <f t="shared" si="97"/>
        <v>8763449.3008964676</v>
      </c>
      <c r="G895" s="49">
        <f t="shared" si="93"/>
        <v>105.31208953523439</v>
      </c>
    </row>
    <row r="896" spans="1:7" x14ac:dyDescent="0.3">
      <c r="A896" s="46">
        <f t="shared" si="94"/>
        <v>894</v>
      </c>
      <c r="B896" s="47">
        <f t="shared" si="95"/>
        <v>1234966.8594036114</v>
      </c>
      <c r="C896" s="47">
        <f t="shared" si="91"/>
        <v>34.021310184476818</v>
      </c>
      <c r="D896" s="48">
        <f t="shared" si="96"/>
        <v>1652.9015297255673</v>
      </c>
      <c r="E896" s="49">
        <f t="shared" si="92"/>
        <v>35.910145309636746</v>
      </c>
      <c r="F896" s="47">
        <f t="shared" si="97"/>
        <v>8763380.2390666455</v>
      </c>
      <c r="G896" s="49">
        <f t="shared" si="93"/>
        <v>115.53417708416336</v>
      </c>
    </row>
    <row r="897" spans="1:7" x14ac:dyDescent="0.3">
      <c r="A897" s="46">
        <f t="shared" si="94"/>
        <v>895</v>
      </c>
      <c r="B897" s="47">
        <f t="shared" si="95"/>
        <v>1235048.3722705112</v>
      </c>
      <c r="C897" s="47">
        <f t="shared" si="91"/>
        <v>33.984675684403065</v>
      </c>
      <c r="D897" s="48">
        <f t="shared" si="96"/>
        <v>1651.0126946004073</v>
      </c>
      <c r="E897" s="49">
        <f t="shared" si="92"/>
        <v>35.615782861589089</v>
      </c>
      <c r="F897" s="47">
        <f t="shared" si="97"/>
        <v>8763300.6150348708</v>
      </c>
      <c r="G897" s="49">
        <f t="shared" si="93"/>
        <v>127.23127995119245</v>
      </c>
    </row>
    <row r="898" spans="1:7" x14ac:dyDescent="0.3">
      <c r="A898" s="46">
        <f t="shared" si="94"/>
        <v>896</v>
      </c>
      <c r="B898" s="47">
        <f t="shared" si="95"/>
        <v>1235141.618874778</v>
      </c>
      <c r="C898" s="47">
        <f t="shared" ref="C898:C961" si="98">_b*B898*D898/_N*_dt</f>
        <v>33.953664067202808</v>
      </c>
      <c r="D898" s="48">
        <f t="shared" si="96"/>
        <v>1649.3815874232212</v>
      </c>
      <c r="E898" s="49">
        <f t="shared" ref="E898:E961" si="99">IF(A898&lt;_T1,0,INDEX($C$2:$C$1003,ROW()-_T1))</f>
        <v>35.36104431566195</v>
      </c>
      <c r="F898" s="47">
        <f t="shared" si="97"/>
        <v>8763208.9995377809</v>
      </c>
      <c r="G898" s="49">
        <f t="shared" ref="G898:G961" si="100">IF(A898&lt;_T2,0,INDEX($E$2:$E$1003,ROW()-_T2))</f>
        <v>140.61840162198538</v>
      </c>
    </row>
    <row r="899" spans="1:7" x14ac:dyDescent="0.3">
      <c r="A899" s="46">
        <f t="shared" ref="A899:A962" si="101">A898+_dt</f>
        <v>897</v>
      </c>
      <c r="B899" s="47">
        <f t="shared" si="95"/>
        <v>1235248.2836123328</v>
      </c>
      <c r="C899" s="47">
        <f t="shared" si="98"/>
        <v>33.927621847500326</v>
      </c>
      <c r="D899" s="48">
        <f t="shared" si="96"/>
        <v>1647.9742071747621</v>
      </c>
      <c r="E899" s="49">
        <f t="shared" si="99"/>
        <v>35.140626150767346</v>
      </c>
      <c r="F899" s="47">
        <f t="shared" si="97"/>
        <v>8763103.7421804741</v>
      </c>
      <c r="G899" s="49">
        <f t="shared" si="100"/>
        <v>155.94172415173833</v>
      </c>
    </row>
    <row r="900" spans="1:7" x14ac:dyDescent="0.3">
      <c r="A900" s="46">
        <f t="shared" si="101"/>
        <v>898</v>
      </c>
      <c r="B900" s="47">
        <f t="shared" ref="B900:B963" si="102">B899-C899+G899</f>
        <v>1235370.2977146371</v>
      </c>
      <c r="C900" s="47">
        <f t="shared" si="98"/>
        <v>33.905997957604548</v>
      </c>
      <c r="D900" s="48">
        <f t="shared" ref="D900:D963" si="103">D899-E899+C899</f>
        <v>1646.7612028714952</v>
      </c>
      <c r="E900" s="49">
        <f t="shared" si="99"/>
        <v>34.949938972521558</v>
      </c>
      <c r="F900" s="47">
        <f t="shared" ref="F900:F963" si="104">F899+E899-G899</f>
        <v>8762982.9410824738</v>
      </c>
      <c r="G900" s="49">
        <f t="shared" si="100"/>
        <v>173.48292591253394</v>
      </c>
    </row>
    <row r="901" spans="1:7" x14ac:dyDescent="0.3">
      <c r="A901" s="46">
        <f t="shared" si="101"/>
        <v>899</v>
      </c>
      <c r="B901" s="47">
        <f t="shared" si="102"/>
        <v>1235509.8746425922</v>
      </c>
      <c r="C901" s="47">
        <f t="shared" si="98"/>
        <v>33.888332131559515</v>
      </c>
      <c r="D901" s="48">
        <f t="shared" si="103"/>
        <v>1645.7172618565783</v>
      </c>
      <c r="E901" s="49">
        <f t="shared" si="99"/>
        <v>34.78501196830743</v>
      </c>
      <c r="F901" s="47">
        <f t="shared" si="104"/>
        <v>8762844.4080955349</v>
      </c>
      <c r="G901" s="49">
        <f t="shared" si="100"/>
        <v>193.56404100651807</v>
      </c>
    </row>
    <row r="902" spans="1:7" x14ac:dyDescent="0.3">
      <c r="A902" s="46">
        <f t="shared" si="101"/>
        <v>900</v>
      </c>
      <c r="B902" s="47">
        <f t="shared" si="102"/>
        <v>1235669.5503514672</v>
      </c>
      <c r="C902" s="47">
        <f t="shared" si="98"/>
        <v>33.87424514988804</v>
      </c>
      <c r="D902" s="48">
        <f t="shared" si="103"/>
        <v>1644.8205820198305</v>
      </c>
      <c r="E902" s="49">
        <f t="shared" si="99"/>
        <v>34.64241023365998</v>
      </c>
      <c r="F902" s="47">
        <f t="shared" si="104"/>
        <v>8762685.6290664952</v>
      </c>
      <c r="G902" s="49">
        <f t="shared" si="100"/>
        <v>216.55292911303812</v>
      </c>
    </row>
    <row r="903" spans="1:7" x14ac:dyDescent="0.3">
      <c r="A903" s="46">
        <f t="shared" si="101"/>
        <v>901</v>
      </c>
      <c r="B903" s="47">
        <f t="shared" si="102"/>
        <v>1235852.2290354306</v>
      </c>
      <c r="C903" s="47">
        <f t="shared" si="98"/>
        <v>33.863430735358584</v>
      </c>
      <c r="D903" s="48">
        <f t="shared" si="103"/>
        <v>1644.0524169360585</v>
      </c>
      <c r="E903" s="49">
        <f t="shared" si="99"/>
        <v>34.519163249440489</v>
      </c>
      <c r="F903" s="47">
        <f t="shared" si="104"/>
        <v>8762503.7185476162</v>
      </c>
      <c r="G903" s="49">
        <f t="shared" si="100"/>
        <v>242.86943974444219</v>
      </c>
    </row>
    <row r="904" spans="1:7" x14ac:dyDescent="0.3">
      <c r="A904" s="46">
        <f t="shared" si="101"/>
        <v>902</v>
      </c>
      <c r="B904" s="47">
        <f t="shared" si="102"/>
        <v>1236061.2350444396</v>
      </c>
      <c r="C904" s="47">
        <f t="shared" si="98"/>
        <v>33.855648923576091</v>
      </c>
      <c r="D904" s="48">
        <f t="shared" si="103"/>
        <v>1643.3966844219767</v>
      </c>
      <c r="E904" s="49">
        <f t="shared" si="99"/>
        <v>34.412703021059627</v>
      </c>
      <c r="F904" s="47">
        <f t="shared" si="104"/>
        <v>8762295.3682711199</v>
      </c>
      <c r="G904" s="49">
        <f t="shared" si="100"/>
        <v>272.99237386839263</v>
      </c>
    </row>
    <row r="905" spans="1:7" x14ac:dyDescent="0.3">
      <c r="A905" s="46">
        <f t="shared" si="101"/>
        <v>903</v>
      </c>
      <c r="B905" s="47">
        <f t="shared" si="102"/>
        <v>1236300.3717693842</v>
      </c>
      <c r="C905" s="47">
        <f t="shared" si="98"/>
        <v>33.85072076212748</v>
      </c>
      <c r="D905" s="48">
        <f t="shared" si="103"/>
        <v>1642.8396303244933</v>
      </c>
      <c r="E905" s="49">
        <f t="shared" si="99"/>
        <v>34.320810591889966</v>
      </c>
      <c r="F905" s="47">
        <f t="shared" si="104"/>
        <v>8762056.7886002716</v>
      </c>
      <c r="G905" s="49">
        <f t="shared" si="100"/>
        <v>307.46736817040761</v>
      </c>
    </row>
    <row r="906" spans="1:7" x14ac:dyDescent="0.3">
      <c r="A906" s="46">
        <f t="shared" si="101"/>
        <v>904</v>
      </c>
      <c r="B906" s="47">
        <f t="shared" si="102"/>
        <v>1236573.9884167926</v>
      </c>
      <c r="C906" s="47">
        <f t="shared" si="98"/>
        <v>33.848524219063727</v>
      </c>
      <c r="D906" s="48">
        <f t="shared" si="103"/>
        <v>1642.3695404947307</v>
      </c>
      <c r="E906" s="49">
        <f t="shared" si="99"/>
        <v>34.241569817136835</v>
      </c>
      <c r="F906" s="47">
        <f t="shared" si="104"/>
        <v>8761783.6420426928</v>
      </c>
      <c r="G906" s="49">
        <f t="shared" si="100"/>
        <v>346.91585184071459</v>
      </c>
    </row>
    <row r="907" spans="1:7" x14ac:dyDescent="0.3">
      <c r="A907" s="46">
        <f t="shared" si="101"/>
        <v>905</v>
      </c>
      <c r="B907" s="47">
        <f t="shared" si="102"/>
        <v>1236887.0557444142</v>
      </c>
      <c r="C907" s="47">
        <f t="shared" si="98"/>
        <v>33.848991206237663</v>
      </c>
      <c r="D907" s="48">
        <f t="shared" si="103"/>
        <v>1641.9764948966574</v>
      </c>
      <c r="E907" s="49">
        <f t="shared" si="99"/>
        <v>34.173327435407955</v>
      </c>
      <c r="F907" s="47">
        <f t="shared" si="104"/>
        <v>8761470.9677606691</v>
      </c>
      <c r="G907" s="49">
        <f t="shared" si="100"/>
        <v>392.04525118880059</v>
      </c>
    </row>
    <row r="908" spans="1:7" x14ac:dyDescent="0.3">
      <c r="A908" s="46">
        <f t="shared" si="101"/>
        <v>906</v>
      </c>
      <c r="B908" s="47">
        <f t="shared" si="102"/>
        <v>1237245.2520043969</v>
      </c>
      <c r="C908" s="47">
        <f t="shared" si="98"/>
        <v>33.85210564590195</v>
      </c>
      <c r="D908" s="48">
        <f t="shared" si="103"/>
        <v>1641.6521586674871</v>
      </c>
      <c r="E908" s="49">
        <f t="shared" si="99"/>
        <v>34.114658606137368</v>
      </c>
      <c r="F908" s="47">
        <f t="shared" si="104"/>
        <v>8761113.0958369151</v>
      </c>
      <c r="G908" s="49">
        <f t="shared" si="100"/>
        <v>443.66064203513935</v>
      </c>
    </row>
    <row r="909" spans="1:7" x14ac:dyDescent="0.3">
      <c r="A909" s="46">
        <f t="shared" si="101"/>
        <v>907</v>
      </c>
      <c r="B909" s="47">
        <f t="shared" si="102"/>
        <v>1237655.060540786</v>
      </c>
      <c r="C909" s="47">
        <f t="shared" si="98"/>
        <v>33.857902530377096</v>
      </c>
      <c r="D909" s="48">
        <f t="shared" si="103"/>
        <v>1641.3896057072518</v>
      </c>
      <c r="E909" s="49">
        <f t="shared" si="99"/>
        <v>34.064337194564871</v>
      </c>
      <c r="F909" s="47">
        <f t="shared" si="104"/>
        <v>8760703.5498534851</v>
      </c>
      <c r="G909" s="49">
        <f t="shared" si="100"/>
        <v>502.67807251347006</v>
      </c>
    </row>
    <row r="910" spans="1:7" x14ac:dyDescent="0.3">
      <c r="A910" s="46">
        <f t="shared" si="101"/>
        <v>908</v>
      </c>
      <c r="B910" s="47">
        <f t="shared" si="102"/>
        <v>1238123.8807107692</v>
      </c>
      <c r="C910" s="47">
        <f t="shared" si="98"/>
        <v>33.866467944817408</v>
      </c>
      <c r="D910" s="48">
        <f t="shared" si="103"/>
        <v>1641.183171043064</v>
      </c>
      <c r="E910" s="49">
        <f t="shared" si="99"/>
        <v>34.021310184476818</v>
      </c>
      <c r="F910" s="47">
        <f t="shared" si="104"/>
        <v>8760234.936118165</v>
      </c>
      <c r="G910" s="49">
        <f t="shared" si="100"/>
        <v>570.13979932435848</v>
      </c>
    </row>
    <row r="911" spans="1:7" x14ac:dyDescent="0.3">
      <c r="A911" s="46">
        <f t="shared" si="101"/>
        <v>909</v>
      </c>
      <c r="B911" s="47">
        <f t="shared" si="102"/>
        <v>1238660.1540421487</v>
      </c>
      <c r="C911" s="47">
        <f t="shared" si="98"/>
        <v>33.877940042385916</v>
      </c>
      <c r="D911" s="48">
        <f t="shared" si="103"/>
        <v>1641.0283288034047</v>
      </c>
      <c r="E911" s="49">
        <f t="shared" si="99"/>
        <v>33.984675684403065</v>
      </c>
      <c r="F911" s="47">
        <f t="shared" si="104"/>
        <v>8759698.8176290244</v>
      </c>
      <c r="G911" s="49">
        <f t="shared" si="100"/>
        <v>647.2316994609821</v>
      </c>
    </row>
    <row r="912" spans="1:7" x14ac:dyDescent="0.3">
      <c r="A912" s="46">
        <f t="shared" si="101"/>
        <v>910</v>
      </c>
      <c r="B912" s="47">
        <f t="shared" si="102"/>
        <v>1239273.5078015672</v>
      </c>
      <c r="C912" s="47">
        <f t="shared" si="98"/>
        <v>33.89251097974082</v>
      </c>
      <c r="D912" s="48">
        <f t="shared" si="103"/>
        <v>1640.9215931613876</v>
      </c>
      <c r="E912" s="49">
        <f t="shared" si="99"/>
        <v>33.953664067202808</v>
      </c>
      <c r="F912" s="47">
        <f t="shared" si="104"/>
        <v>8759085.5706052482</v>
      </c>
      <c r="G912" s="49">
        <f t="shared" si="100"/>
        <v>735.30313894743688</v>
      </c>
    </row>
    <row r="913" spans="1:7" x14ac:dyDescent="0.3">
      <c r="A913" s="46">
        <f t="shared" si="101"/>
        <v>911</v>
      </c>
      <c r="B913" s="47">
        <f t="shared" si="102"/>
        <v>1239974.9184295349</v>
      </c>
      <c r="C913" s="47">
        <f t="shared" si="98"/>
        <v>33.91042983891527</v>
      </c>
      <c r="D913" s="48">
        <f t="shared" si="103"/>
        <v>1640.8604400739255</v>
      </c>
      <c r="E913" s="49">
        <f t="shared" si="99"/>
        <v>33.927621847500326</v>
      </c>
      <c r="F913" s="47">
        <f t="shared" si="104"/>
        <v>8758384.2211303692</v>
      </c>
      <c r="G913" s="49">
        <f t="shared" si="100"/>
        <v>835.88960286055431</v>
      </c>
    </row>
    <row r="914" spans="1:7" x14ac:dyDescent="0.3">
      <c r="A914" s="46">
        <f t="shared" si="101"/>
        <v>912</v>
      </c>
      <c r="B914" s="47">
        <f t="shared" si="102"/>
        <v>1240776.8976025567</v>
      </c>
      <c r="C914" s="47">
        <f t="shared" si="98"/>
        <v>33.932006579776917</v>
      </c>
      <c r="D914" s="48">
        <f t="shared" si="103"/>
        <v>1640.8432480653403</v>
      </c>
      <c r="E914" s="49">
        <f t="shared" si="99"/>
        <v>33.905997957604548</v>
      </c>
      <c r="F914" s="47">
        <f t="shared" si="104"/>
        <v>8757582.2591493558</v>
      </c>
      <c r="G914" s="49">
        <f t="shared" si="100"/>
        <v>950.73841956305353</v>
      </c>
    </row>
    <row r="915" spans="1:7" x14ac:dyDescent="0.3">
      <c r="A915" s="46">
        <f t="shared" si="101"/>
        <v>913</v>
      </c>
      <c r="B915" s="47">
        <f t="shared" si="102"/>
        <v>1241693.70401554</v>
      </c>
      <c r="C915" s="47">
        <f t="shared" si="98"/>
        <v>33.957617085692391</v>
      </c>
      <c r="D915" s="48">
        <f t="shared" si="103"/>
        <v>1640.8692566875127</v>
      </c>
      <c r="E915" s="49">
        <f t="shared" si="99"/>
        <v>33.888332131559515</v>
      </c>
      <c r="F915" s="47">
        <f t="shared" si="104"/>
        <v>8756665.4267277513</v>
      </c>
      <c r="G915" s="49">
        <f t="shared" si="100"/>
        <v>1081.8379487111306</v>
      </c>
    </row>
    <row r="916" spans="1:7" x14ac:dyDescent="0.3">
      <c r="A916" s="46">
        <f t="shared" si="101"/>
        <v>914</v>
      </c>
      <c r="B916" s="47">
        <f t="shared" si="102"/>
        <v>1242741.5843471654</v>
      </c>
      <c r="C916" s="47">
        <f t="shared" si="98"/>
        <v>33.98770938426776</v>
      </c>
      <c r="D916" s="48">
        <f t="shared" si="103"/>
        <v>1640.9385416416455</v>
      </c>
      <c r="E916" s="49">
        <f t="shared" si="99"/>
        <v>33.87424514988804</v>
      </c>
      <c r="F916" s="47">
        <f t="shared" si="104"/>
        <v>8755617.4771111719</v>
      </c>
      <c r="G916" s="49">
        <f t="shared" si="100"/>
        <v>1231.4506480747705</v>
      </c>
    </row>
    <row r="917" spans="1:7" x14ac:dyDescent="0.3">
      <c r="A917" s="46">
        <f t="shared" si="101"/>
        <v>915</v>
      </c>
      <c r="B917" s="47">
        <f t="shared" si="102"/>
        <v>1243939.047285856</v>
      </c>
      <c r="C917" s="47">
        <f t="shared" si="98"/>
        <v>34.022811145599427</v>
      </c>
      <c r="D917" s="48">
        <f t="shared" si="103"/>
        <v>1641.0520058760253</v>
      </c>
      <c r="E917" s="49">
        <f t="shared" si="99"/>
        <v>33.863430735358584</v>
      </c>
      <c r="F917" s="47">
        <f t="shared" si="104"/>
        <v>8754419.900708247</v>
      </c>
      <c r="G917" s="49">
        <f t="shared" si="100"/>
        <v>1402.1504879810923</v>
      </c>
    </row>
    <row r="918" spans="1:7" x14ac:dyDescent="0.3">
      <c r="A918" s="46">
        <f t="shared" si="101"/>
        <v>916</v>
      </c>
      <c r="B918" s="47">
        <f t="shared" si="102"/>
        <v>1245307.1749626915</v>
      </c>
      <c r="C918" s="47">
        <f t="shared" si="98"/>
        <v>34.063538582879211</v>
      </c>
      <c r="D918" s="48">
        <f t="shared" si="103"/>
        <v>1641.2113862862661</v>
      </c>
      <c r="E918" s="49">
        <f t="shared" si="99"/>
        <v>33.855648923576091</v>
      </c>
      <c r="F918" s="47">
        <f t="shared" si="104"/>
        <v>8753051.613651</v>
      </c>
      <c r="G918" s="49">
        <f t="shared" si="100"/>
        <v>1596.8652424275253</v>
      </c>
    </row>
    <row r="919" spans="1:7" x14ac:dyDescent="0.3">
      <c r="A919" s="46">
        <f t="shared" si="101"/>
        <v>917</v>
      </c>
      <c r="B919" s="47">
        <f t="shared" si="102"/>
        <v>1246869.9766665359</v>
      </c>
      <c r="C919" s="47">
        <f t="shared" si="98"/>
        <v>34.110606904970901</v>
      </c>
      <c r="D919" s="48">
        <f t="shared" si="103"/>
        <v>1641.4192759455691</v>
      </c>
      <c r="E919" s="49">
        <f t="shared" si="99"/>
        <v>33.85072076212748</v>
      </c>
      <c r="F919" s="47">
        <f t="shared" si="104"/>
        <v>8751488.6040574964</v>
      </c>
      <c r="G919" s="49">
        <f t="shared" si="100"/>
        <v>1818.9242498420849</v>
      </c>
    </row>
    <row r="920" spans="1:7" x14ac:dyDescent="0.3">
      <c r="A920" s="46">
        <f t="shared" si="101"/>
        <v>918</v>
      </c>
      <c r="B920" s="47">
        <f t="shared" si="102"/>
        <v>1248654.7903094729</v>
      </c>
      <c r="C920" s="47">
        <f t="shared" si="98"/>
        <v>34.164842498215634</v>
      </c>
      <c r="D920" s="48">
        <f t="shared" si="103"/>
        <v>1641.6791620884126</v>
      </c>
      <c r="E920" s="49">
        <f t="shared" si="99"/>
        <v>33.848524219063727</v>
      </c>
      <c r="F920" s="47">
        <f t="shared" si="104"/>
        <v>8749703.530528415</v>
      </c>
      <c r="G920" s="49">
        <f t="shared" si="100"/>
        <v>2072.1123008216923</v>
      </c>
    </row>
    <row r="921" spans="1:7" x14ac:dyDescent="0.3">
      <c r="A921" s="46">
        <f t="shared" si="101"/>
        <v>919</v>
      </c>
      <c r="B921" s="47">
        <f t="shared" si="102"/>
        <v>1250692.7377677963</v>
      </c>
      <c r="C921" s="47">
        <f t="shared" si="98"/>
        <v>34.227197045720956</v>
      </c>
      <c r="D921" s="48">
        <f t="shared" si="103"/>
        <v>1641.9954803675646</v>
      </c>
      <c r="E921" s="49">
        <f t="shared" si="99"/>
        <v>33.848991206237663</v>
      </c>
      <c r="F921" s="47">
        <f t="shared" si="104"/>
        <v>8747665.2667518109</v>
      </c>
      <c r="G921" s="49">
        <f t="shared" si="100"/>
        <v>2360.730371560594</v>
      </c>
    </row>
    <row r="922" spans="1:7" x14ac:dyDescent="0.3">
      <c r="A922" s="46">
        <f t="shared" si="101"/>
        <v>920</v>
      </c>
      <c r="B922" s="47">
        <f t="shared" si="102"/>
        <v>1253019.2409423112</v>
      </c>
      <c r="C922" s="47">
        <f t="shared" si="98"/>
        <v>34.298763827246347</v>
      </c>
      <c r="D922" s="48">
        <f t="shared" si="103"/>
        <v>1642.3736862070477</v>
      </c>
      <c r="E922" s="49">
        <f t="shared" si="99"/>
        <v>33.85210564590195</v>
      </c>
      <c r="F922" s="47">
        <f t="shared" si="104"/>
        <v>8745338.3853714559</v>
      </c>
      <c r="G922" s="49">
        <f t="shared" si="100"/>
        <v>2689.6639767622046</v>
      </c>
    </row>
    <row r="923" spans="1:7" x14ac:dyDescent="0.3">
      <c r="A923" s="46">
        <f t="shared" si="101"/>
        <v>921</v>
      </c>
      <c r="B923" s="47">
        <f t="shared" si="102"/>
        <v>1255674.6061552463</v>
      </c>
      <c r="C923" s="47">
        <f t="shared" si="98"/>
        <v>34.380796482062003</v>
      </c>
      <c r="D923" s="48">
        <f t="shared" si="103"/>
        <v>1642.8203443883922</v>
      </c>
      <c r="E923" s="49">
        <f t="shared" si="99"/>
        <v>33.857902530377096</v>
      </c>
      <c r="F923" s="47">
        <f t="shared" si="104"/>
        <v>8742682.5735003389</v>
      </c>
      <c r="G923" s="49">
        <f t="shared" si="100"/>
        <v>3064.4599612862185</v>
      </c>
    </row>
    <row r="924" spans="1:7" x14ac:dyDescent="0.3">
      <c r="A924" s="46">
        <f t="shared" si="101"/>
        <v>922</v>
      </c>
      <c r="B924" s="47">
        <f t="shared" si="102"/>
        <v>1258704.6853200505</v>
      </c>
      <c r="C924" s="47">
        <f t="shared" si="98"/>
        <v>34.474730561461321</v>
      </c>
      <c r="D924" s="48">
        <f t="shared" si="103"/>
        <v>1643.3432383400771</v>
      </c>
      <c r="E924" s="49">
        <f t="shared" si="99"/>
        <v>33.866467944817408</v>
      </c>
      <c r="F924" s="47">
        <f t="shared" si="104"/>
        <v>8739651.9714415837</v>
      </c>
      <c r="G924" s="49">
        <f t="shared" si="100"/>
        <v>3491.4125819440874</v>
      </c>
    </row>
    <row r="925" spans="1:7" x14ac:dyDescent="0.3">
      <c r="A925" s="46">
        <f t="shared" si="101"/>
        <v>923</v>
      </c>
      <c r="B925" s="47">
        <f t="shared" si="102"/>
        <v>1262161.6231714331</v>
      </c>
      <c r="C925" s="47">
        <f t="shared" si="98"/>
        <v>34.582208247710803</v>
      </c>
      <c r="D925" s="48">
        <f t="shared" si="103"/>
        <v>1643.9515009567208</v>
      </c>
      <c r="E925" s="49">
        <f t="shared" si="99"/>
        <v>33.877940042385916</v>
      </c>
      <c r="F925" s="47">
        <f t="shared" si="104"/>
        <v>8736194.4253275841</v>
      </c>
      <c r="G925" s="49">
        <f t="shared" si="100"/>
        <v>3977.6597450554223</v>
      </c>
    </row>
    <row r="926" spans="1:7" x14ac:dyDescent="0.3">
      <c r="A926" s="46">
        <f t="shared" si="101"/>
        <v>924</v>
      </c>
      <c r="B926" s="47">
        <f t="shared" si="102"/>
        <v>1266104.700708241</v>
      </c>
      <c r="C926" s="47">
        <f t="shared" si="98"/>
        <v>34.70510667304989</v>
      </c>
      <c r="D926" s="48">
        <f t="shared" si="103"/>
        <v>1644.6557691620455</v>
      </c>
      <c r="E926" s="49">
        <f t="shared" si="99"/>
        <v>33.89251097974082</v>
      </c>
      <c r="F926" s="47">
        <f t="shared" si="104"/>
        <v>8732250.6435225699</v>
      </c>
      <c r="G926" s="49">
        <f t="shared" si="100"/>
        <v>4531.2902550930921</v>
      </c>
    </row>
    <row r="927" spans="1:7" x14ac:dyDescent="0.3">
      <c r="A927" s="46">
        <f t="shared" si="101"/>
        <v>925</v>
      </c>
      <c r="B927" s="47">
        <f t="shared" si="102"/>
        <v>1270601.2858566609</v>
      </c>
      <c r="C927" s="47">
        <f t="shared" si="98"/>
        <v>34.845570337027844</v>
      </c>
      <c r="D927" s="48">
        <f t="shared" si="103"/>
        <v>1645.4683648553546</v>
      </c>
      <c r="E927" s="49">
        <f t="shared" si="99"/>
        <v>33.91042983891527</v>
      </c>
      <c r="F927" s="47">
        <f t="shared" si="104"/>
        <v>8727753.2457784563</v>
      </c>
      <c r="G927" s="49">
        <f t="shared" si="100"/>
        <v>5161.4628855830233</v>
      </c>
    </row>
    <row r="928" spans="1:7" x14ac:dyDescent="0.3">
      <c r="A928" s="46">
        <f t="shared" si="101"/>
        <v>926</v>
      </c>
      <c r="B928" s="47">
        <f t="shared" si="102"/>
        <v>1275727.9031719069</v>
      </c>
      <c r="C928" s="47">
        <f t="shared" si="98"/>
        <v>35.006048194324265</v>
      </c>
      <c r="D928" s="48">
        <f t="shared" si="103"/>
        <v>1646.4035053534672</v>
      </c>
      <c r="E928" s="49">
        <f t="shared" si="99"/>
        <v>33.932006579776917</v>
      </c>
      <c r="F928" s="47">
        <f t="shared" si="104"/>
        <v>8722625.6933227126</v>
      </c>
      <c r="G928" s="49">
        <f t="shared" si="100"/>
        <v>5878.537992061355</v>
      </c>
    </row>
    <row r="929" spans="1:7" x14ac:dyDescent="0.3">
      <c r="A929" s="46">
        <f t="shared" si="101"/>
        <v>927</v>
      </c>
      <c r="B929" s="47">
        <f t="shared" si="102"/>
        <v>1281571.4351157739</v>
      </c>
      <c r="C929" s="47">
        <f t="shared" si="98"/>
        <v>35.18933606981355</v>
      </c>
      <c r="D929" s="48">
        <f t="shared" si="103"/>
        <v>1647.4775469680144</v>
      </c>
      <c r="E929" s="49">
        <f t="shared" si="99"/>
        <v>33.957617085692391</v>
      </c>
      <c r="F929" s="47">
        <f t="shared" si="104"/>
        <v>8716781.0873372294</v>
      </c>
      <c r="G929" s="49">
        <f t="shared" si="100"/>
        <v>6694.2222300298799</v>
      </c>
    </row>
    <row r="930" spans="1:7" x14ac:dyDescent="0.3">
      <c r="A930" s="46">
        <f t="shared" si="101"/>
        <v>928</v>
      </c>
      <c r="B930" s="47">
        <f t="shared" si="102"/>
        <v>1288230.4680097341</v>
      </c>
      <c r="C930" s="47">
        <f t="shared" si="98"/>
        <v>35.398625154825076</v>
      </c>
      <c r="D930" s="48">
        <f t="shared" si="103"/>
        <v>1648.7092659521356</v>
      </c>
      <c r="E930" s="49">
        <f t="shared" si="99"/>
        <v>33.98770938426776</v>
      </c>
      <c r="F930" s="47">
        <f t="shared" si="104"/>
        <v>8710120.8227242846</v>
      </c>
      <c r="G930" s="49">
        <f t="shared" si="100"/>
        <v>7621.7266942233355</v>
      </c>
    </row>
    <row r="931" spans="1:7" x14ac:dyDescent="0.3">
      <c r="A931" s="46">
        <f t="shared" si="101"/>
        <v>929</v>
      </c>
      <c r="B931" s="47">
        <f t="shared" si="102"/>
        <v>1295816.7960788026</v>
      </c>
      <c r="C931" s="47">
        <f t="shared" si="98"/>
        <v>35.637557450414526</v>
      </c>
      <c r="D931" s="48">
        <f t="shared" si="103"/>
        <v>1650.1201817226931</v>
      </c>
      <c r="E931" s="49">
        <f t="shared" si="99"/>
        <v>34.022811145599427</v>
      </c>
      <c r="F931" s="47">
        <f t="shared" si="104"/>
        <v>8702533.0837394465</v>
      </c>
      <c r="G931" s="49">
        <f t="shared" si="100"/>
        <v>8675.9384278846046</v>
      </c>
    </row>
    <row r="932" spans="1:7" x14ac:dyDescent="0.3">
      <c r="A932" s="46">
        <f t="shared" si="101"/>
        <v>930</v>
      </c>
      <c r="B932" s="47">
        <f t="shared" si="102"/>
        <v>1304457.0969492367</v>
      </c>
      <c r="C932" s="47">
        <f t="shared" si="98"/>
        <v>35.910289152406989</v>
      </c>
      <c r="D932" s="48">
        <f t="shared" si="103"/>
        <v>1651.7349280275082</v>
      </c>
      <c r="E932" s="49">
        <f t="shared" si="99"/>
        <v>34.063538582879211</v>
      </c>
      <c r="F932" s="47">
        <f t="shared" si="104"/>
        <v>8693891.1681227088</v>
      </c>
      <c r="G932" s="49">
        <f t="shared" si="100"/>
        <v>9873.6047229181931</v>
      </c>
    </row>
    <row r="933" spans="1:7" x14ac:dyDescent="0.3">
      <c r="A933" s="46">
        <f t="shared" si="101"/>
        <v>931</v>
      </c>
      <c r="B933" s="47">
        <f t="shared" si="102"/>
        <v>1314294.7913830027</v>
      </c>
      <c r="C933" s="47">
        <f t="shared" si="98"/>
        <v>36.221563121774111</v>
      </c>
      <c r="D933" s="48">
        <f t="shared" si="103"/>
        <v>1653.581678597036</v>
      </c>
      <c r="E933" s="49">
        <f t="shared" si="99"/>
        <v>34.110606904970901</v>
      </c>
      <c r="F933" s="47">
        <f t="shared" si="104"/>
        <v>8684051.6269383729</v>
      </c>
      <c r="G933" s="49">
        <f t="shared" si="100"/>
        <v>11233.528895417645</v>
      </c>
    </row>
    <row r="934" spans="1:7" x14ac:dyDescent="0.3">
      <c r="A934" s="46">
        <f t="shared" si="101"/>
        <v>932</v>
      </c>
      <c r="B934" s="47">
        <f t="shared" si="102"/>
        <v>1325492.0987152986</v>
      </c>
      <c r="C934" s="47">
        <f t="shared" si="98"/>
        <v>36.576791755780974</v>
      </c>
      <c r="D934" s="48">
        <f t="shared" si="103"/>
        <v>1655.6926348138393</v>
      </c>
      <c r="E934" s="49">
        <f t="shared" si="99"/>
        <v>34.164842498215634</v>
      </c>
      <c r="F934" s="47">
        <f t="shared" si="104"/>
        <v>8672852.2086498607</v>
      </c>
      <c r="G934" s="49">
        <f t="shared" si="100"/>
        <v>12776.7752174699</v>
      </c>
    </row>
    <row r="935" spans="1:7" x14ac:dyDescent="0.3">
      <c r="A935" s="46">
        <f t="shared" si="101"/>
        <v>933</v>
      </c>
      <c r="B935" s="47">
        <f t="shared" si="102"/>
        <v>1338232.2971410127</v>
      </c>
      <c r="C935" s="47">
        <f t="shared" si="98"/>
        <v>36.982151774031983</v>
      </c>
      <c r="D935" s="48">
        <f t="shared" si="103"/>
        <v>1658.1045840714046</v>
      </c>
      <c r="E935" s="49">
        <f t="shared" si="99"/>
        <v>34.227197045720956</v>
      </c>
      <c r="F935" s="47">
        <f t="shared" si="104"/>
        <v>8660109.5982748885</v>
      </c>
      <c r="G935" s="49">
        <f t="shared" si="100"/>
        <v>14526.879345179101</v>
      </c>
    </row>
    <row r="936" spans="1:7" x14ac:dyDescent="0.3">
      <c r="A936" s="46">
        <f t="shared" si="101"/>
        <v>934</v>
      </c>
      <c r="B936" s="47">
        <f t="shared" si="102"/>
        <v>1352722.1943344178</v>
      </c>
      <c r="C936" s="47">
        <f t="shared" si="98"/>
        <v>37.444692663440009</v>
      </c>
      <c r="D936" s="48">
        <f t="shared" si="103"/>
        <v>1660.8595387997157</v>
      </c>
      <c r="E936" s="49">
        <f t="shared" si="99"/>
        <v>34.298763827246347</v>
      </c>
      <c r="F936" s="47">
        <f t="shared" si="104"/>
        <v>8645616.9461267553</v>
      </c>
      <c r="G936" s="49">
        <f t="shared" si="100"/>
        <v>16510.058822072231</v>
      </c>
    </row>
    <row r="937" spans="1:7" x14ac:dyDescent="0.3">
      <c r="A937" s="46">
        <f t="shared" si="101"/>
        <v>935</v>
      </c>
      <c r="B937" s="47">
        <f t="shared" si="102"/>
        <v>1369194.8084638268</v>
      </c>
      <c r="C937" s="47">
        <f t="shared" si="98"/>
        <v>37.972460792375152</v>
      </c>
      <c r="D937" s="48">
        <f t="shared" si="103"/>
        <v>1664.0054676359093</v>
      </c>
      <c r="E937" s="49">
        <f t="shared" si="99"/>
        <v>34.380796482062003</v>
      </c>
      <c r="F937" s="47">
        <f t="shared" si="104"/>
        <v>8629141.1860685088</v>
      </c>
      <c r="G937" s="49">
        <f t="shared" si="100"/>
        <v>18755.415961674295</v>
      </c>
    </row>
    <row r="938" spans="1:7" x14ac:dyDescent="0.3">
      <c r="A938" s="46">
        <f t="shared" si="101"/>
        <v>936</v>
      </c>
      <c r="B938" s="47">
        <f t="shared" si="102"/>
        <v>1387912.2519647086</v>
      </c>
      <c r="C938" s="47">
        <f t="shared" si="98"/>
        <v>38.574641512822851</v>
      </c>
      <c r="D938" s="48">
        <f t="shared" si="103"/>
        <v>1667.5971319462226</v>
      </c>
      <c r="E938" s="49">
        <f t="shared" si="99"/>
        <v>34.474730561461321</v>
      </c>
      <c r="F938" s="47">
        <f t="shared" si="104"/>
        <v>8610420.1509033181</v>
      </c>
      <c r="G938" s="49">
        <f t="shared" si="100"/>
        <v>21295.122517483847</v>
      </c>
    </row>
    <row r="939" spans="1:7" x14ac:dyDescent="0.3">
      <c r="A939" s="46">
        <f t="shared" si="101"/>
        <v>937</v>
      </c>
      <c r="B939" s="47">
        <f t="shared" si="102"/>
        <v>1409168.7998406796</v>
      </c>
      <c r="C939" s="47">
        <f t="shared" si="98"/>
        <v>39.261721927286693</v>
      </c>
      <c r="D939" s="48">
        <f t="shared" si="103"/>
        <v>1671.6970428975842</v>
      </c>
      <c r="E939" s="49">
        <f t="shared" si="99"/>
        <v>34.582208247710803</v>
      </c>
      <c r="F939" s="47">
        <f t="shared" si="104"/>
        <v>8589159.5031163953</v>
      </c>
      <c r="G939" s="49">
        <f t="shared" si="100"/>
        <v>24164.571920508897</v>
      </c>
    </row>
    <row r="940" spans="1:7" x14ac:dyDescent="0.3">
      <c r="A940" s="46">
        <f t="shared" si="101"/>
        <v>938</v>
      </c>
      <c r="B940" s="47">
        <f t="shared" si="102"/>
        <v>1433294.1100392614</v>
      </c>
      <c r="C940" s="47">
        <f t="shared" si="98"/>
        <v>40.045677412499039</v>
      </c>
      <c r="D940" s="48">
        <f t="shared" si="103"/>
        <v>1676.3765565771603</v>
      </c>
      <c r="E940" s="49">
        <f t="shared" si="99"/>
        <v>34.70510667304989</v>
      </c>
      <c r="F940" s="47">
        <f t="shared" si="104"/>
        <v>8565029.5134041347</v>
      </c>
      <c r="G940" s="49">
        <f t="shared" si="100"/>
        <v>27402.48039294891</v>
      </c>
    </row>
    <row r="941" spans="1:7" x14ac:dyDescent="0.3">
      <c r="A941" s="46">
        <f t="shared" si="101"/>
        <v>939</v>
      </c>
      <c r="B941" s="47">
        <f t="shared" si="102"/>
        <v>1460656.5447547978</v>
      </c>
      <c r="C941" s="47">
        <f t="shared" si="98"/>
        <v>40.940185474020723</v>
      </c>
      <c r="D941" s="48">
        <f t="shared" si="103"/>
        <v>1681.7171273166095</v>
      </c>
      <c r="E941" s="49">
        <f t="shared" si="99"/>
        <v>34.845570337027844</v>
      </c>
      <c r="F941" s="47">
        <f t="shared" si="104"/>
        <v>8537661.7381178588</v>
      </c>
      <c r="G941" s="49">
        <f t="shared" si="100"/>
        <v>31050.912835879859</v>
      </c>
    </row>
    <row r="942" spans="1:7" x14ac:dyDescent="0.3">
      <c r="A942" s="46">
        <f t="shared" si="101"/>
        <v>940</v>
      </c>
      <c r="B942" s="47">
        <f t="shared" si="102"/>
        <v>1491666.5174052038</v>
      </c>
      <c r="C942" s="47">
        <f t="shared" si="98"/>
        <v>41.960871065022907</v>
      </c>
      <c r="D942" s="48">
        <f t="shared" si="103"/>
        <v>1687.8117424536026</v>
      </c>
      <c r="E942" s="49">
        <f t="shared" si="99"/>
        <v>35.006048194324265</v>
      </c>
      <c r="F942" s="47">
        <f t="shared" si="104"/>
        <v>8506645.6708523165</v>
      </c>
      <c r="G942" s="49">
        <f t="shared" si="100"/>
        <v>35155.202980980248</v>
      </c>
    </row>
    <row r="943" spans="1:7" x14ac:dyDescent="0.3">
      <c r="A943" s="46">
        <f t="shared" si="101"/>
        <v>941</v>
      </c>
      <c r="B943" s="47">
        <f t="shared" si="102"/>
        <v>1526779.759515119</v>
      </c>
      <c r="C943" s="47">
        <f t="shared" si="98"/>
        <v>43.125588150668349</v>
      </c>
      <c r="D943" s="48">
        <f t="shared" si="103"/>
        <v>1694.7665653243014</v>
      </c>
      <c r="E943" s="49">
        <f t="shared" si="99"/>
        <v>35.18933606981355</v>
      </c>
      <c r="F943" s="47">
        <f t="shared" si="104"/>
        <v>8471525.4739195313</v>
      </c>
      <c r="G943" s="49">
        <f t="shared" si="100"/>
        <v>39763.729904902211</v>
      </c>
    </row>
    <row r="944" spans="1:7" x14ac:dyDescent="0.3">
      <c r="A944" s="46">
        <f t="shared" si="101"/>
        <v>942</v>
      </c>
      <c r="B944" s="47">
        <f t="shared" si="102"/>
        <v>1566500.3638318705</v>
      </c>
      <c r="C944" s="47">
        <f t="shared" si="98"/>
        <v>44.454743049378791</v>
      </c>
      <c r="D944" s="48">
        <f t="shared" si="103"/>
        <v>1702.7028174051561</v>
      </c>
      <c r="E944" s="49">
        <f t="shared" si="99"/>
        <v>35.398625154825076</v>
      </c>
      <c r="F944" s="47">
        <f t="shared" si="104"/>
        <v>8431796.9333506972</v>
      </c>
      <c r="G944" s="49">
        <f t="shared" si="100"/>
        <v>44927.504763082085</v>
      </c>
    </row>
    <row r="945" spans="1:7" x14ac:dyDescent="0.3">
      <c r="A945" s="46">
        <f t="shared" si="101"/>
        <v>943</v>
      </c>
      <c r="B945" s="47">
        <f t="shared" si="102"/>
        <v>1611383.4138519033</v>
      </c>
      <c r="C945" s="47">
        <f t="shared" si="98"/>
        <v>45.971665947579091</v>
      </c>
      <c r="D945" s="48">
        <f t="shared" si="103"/>
        <v>1711.7589352997097</v>
      </c>
      <c r="E945" s="49">
        <f t="shared" si="99"/>
        <v>35.637557450414526</v>
      </c>
      <c r="F945" s="47">
        <f t="shared" si="104"/>
        <v>8386904.8272127695</v>
      </c>
      <c r="G945" s="49">
        <f t="shared" si="100"/>
        <v>50699.512826856859</v>
      </c>
    </row>
    <row r="946" spans="1:7" x14ac:dyDescent="0.3">
      <c r="A946" s="46">
        <f t="shared" si="101"/>
        <v>944</v>
      </c>
      <c r="B946" s="47">
        <f t="shared" si="102"/>
        <v>1662036.9550128127</v>
      </c>
      <c r="C946" s="47">
        <f t="shared" si="98"/>
        <v>47.703037979348387</v>
      </c>
      <c r="D946" s="48">
        <f t="shared" si="103"/>
        <v>1722.0930437968743</v>
      </c>
      <c r="E946" s="49">
        <f t="shared" si="99"/>
        <v>35.910289152406989</v>
      </c>
      <c r="F946" s="47">
        <f t="shared" si="104"/>
        <v>8336240.9519433631</v>
      </c>
      <c r="G946" s="49">
        <f t="shared" si="100"/>
        <v>57133.747195483578</v>
      </c>
    </row>
    <row r="947" spans="1:7" x14ac:dyDescent="0.3">
      <c r="A947" s="46">
        <f t="shared" si="101"/>
        <v>945</v>
      </c>
      <c r="B947" s="47">
        <f t="shared" si="102"/>
        <v>1719122.9991703171</v>
      </c>
      <c r="C947" s="47">
        <f t="shared" si="98"/>
        <v>49.679382400570944</v>
      </c>
      <c r="D947" s="48">
        <f t="shared" si="103"/>
        <v>1733.8857926238159</v>
      </c>
      <c r="E947" s="49">
        <f t="shared" si="99"/>
        <v>36.221563121774111</v>
      </c>
      <c r="F947" s="47">
        <f t="shared" si="104"/>
        <v>8279143.1150370324</v>
      </c>
      <c r="G947" s="49">
        <f t="shared" si="100"/>
        <v>64283.862873960068</v>
      </c>
    </row>
    <row r="948" spans="1:7" x14ac:dyDescent="0.3">
      <c r="A948" s="46">
        <f t="shared" si="101"/>
        <v>946</v>
      </c>
      <c r="B948" s="47">
        <f t="shared" si="102"/>
        <v>1783357.1826618765</v>
      </c>
      <c r="C948" s="47">
        <f t="shared" si="98"/>
        <v>51.935629681081181</v>
      </c>
      <c r="D948" s="48">
        <f t="shared" si="103"/>
        <v>1747.3436119026128</v>
      </c>
      <c r="E948" s="49">
        <f t="shared" si="99"/>
        <v>36.576791755780974</v>
      </c>
      <c r="F948" s="47">
        <f t="shared" si="104"/>
        <v>8214895.4737261944</v>
      </c>
      <c r="G948" s="49">
        <f t="shared" si="100"/>
        <v>72201.374730133539</v>
      </c>
    </row>
    <row r="949" spans="1:7" x14ac:dyDescent="0.3">
      <c r="A949" s="46">
        <f t="shared" si="101"/>
        <v>947</v>
      </c>
      <c r="B949" s="47">
        <f t="shared" si="102"/>
        <v>1855506.621762329</v>
      </c>
      <c r="C949" s="47">
        <f t="shared" si="98"/>
        <v>54.511767797539534</v>
      </c>
      <c r="D949" s="48">
        <f t="shared" si="103"/>
        <v>1762.7024498279129</v>
      </c>
      <c r="E949" s="49">
        <f t="shared" si="99"/>
        <v>36.982151774031983</v>
      </c>
      <c r="F949" s="47">
        <f t="shared" si="104"/>
        <v>8142730.6757878168</v>
      </c>
      <c r="G949" s="49">
        <f t="shared" si="100"/>
        <v>80933.322266052332</v>
      </c>
    </row>
    <row r="950" spans="1:7" x14ac:dyDescent="0.3">
      <c r="A950" s="46">
        <f t="shared" si="101"/>
        <v>948</v>
      </c>
      <c r="B950" s="47">
        <f t="shared" si="102"/>
        <v>1936385.4322605836</v>
      </c>
      <c r="C950" s="47">
        <f t="shared" si="98"/>
        <v>57.453590639297566</v>
      </c>
      <c r="D950" s="48">
        <f t="shared" si="103"/>
        <v>1780.2320658514204</v>
      </c>
      <c r="E950" s="49">
        <f t="shared" si="99"/>
        <v>37.444692663440009</v>
      </c>
      <c r="F950" s="47">
        <f t="shared" si="104"/>
        <v>8061834.335673538</v>
      </c>
      <c r="G950" s="49">
        <f t="shared" si="100"/>
        <v>90519.330975744917</v>
      </c>
    </row>
    <row r="951" spans="1:7" x14ac:dyDescent="0.3">
      <c r="A951" s="46">
        <f t="shared" si="101"/>
        <v>949</v>
      </c>
      <c r="B951" s="47">
        <f t="shared" si="102"/>
        <v>2026847.3096456891</v>
      </c>
      <c r="C951" s="47">
        <f t="shared" si="98"/>
        <v>60.813559237454676</v>
      </c>
      <c r="D951" s="48">
        <f t="shared" si="103"/>
        <v>1800.2409638272779</v>
      </c>
      <c r="E951" s="49">
        <f t="shared" si="99"/>
        <v>37.972460792375152</v>
      </c>
      <c r="F951" s="47">
        <f t="shared" si="104"/>
        <v>7971352.449390457</v>
      </c>
      <c r="G951" s="49">
        <f t="shared" si="100"/>
        <v>100988.01787843689</v>
      </c>
    </row>
    <row r="952" spans="1:7" x14ac:dyDescent="0.3">
      <c r="A952" s="46">
        <f t="shared" si="101"/>
        <v>950</v>
      </c>
      <c r="B952" s="47">
        <f t="shared" si="102"/>
        <v>2127774.5139648886</v>
      </c>
      <c r="C952" s="47">
        <f t="shared" si="98"/>
        <v>64.651792482827872</v>
      </c>
      <c r="D952" s="48">
        <f t="shared" si="103"/>
        <v>1823.0820622723575</v>
      </c>
      <c r="E952" s="49">
        <f t="shared" si="99"/>
        <v>38.574641512822851</v>
      </c>
      <c r="F952" s="47">
        <f t="shared" si="104"/>
        <v>7870402.4039728129</v>
      </c>
      <c r="G952" s="49">
        <f t="shared" si="100"/>
        <v>112352.72180730005</v>
      </c>
    </row>
    <row r="953" spans="1:7" x14ac:dyDescent="0.3">
      <c r="A953" s="46">
        <f t="shared" si="101"/>
        <v>951</v>
      </c>
      <c r="B953" s="47">
        <f t="shared" si="102"/>
        <v>2240062.5839797058</v>
      </c>
      <c r="C953" s="47">
        <f t="shared" si="98"/>
        <v>69.037206090092781</v>
      </c>
      <c r="D953" s="48">
        <f t="shared" si="103"/>
        <v>1849.1592132423625</v>
      </c>
      <c r="E953" s="49">
        <f t="shared" si="99"/>
        <v>39.261721927286693</v>
      </c>
      <c r="F953" s="47">
        <f t="shared" si="104"/>
        <v>7758088.2568070255</v>
      </c>
      <c r="G953" s="49">
        <f t="shared" si="100"/>
        <v>124606.59167110191</v>
      </c>
    </row>
    <row r="954" spans="1:7" x14ac:dyDescent="0.3">
      <c r="A954" s="46">
        <f t="shared" si="101"/>
        <v>952</v>
      </c>
      <c r="B954" s="47">
        <f t="shared" si="102"/>
        <v>2364600.1384447175</v>
      </c>
      <c r="C954" s="47">
        <f t="shared" si="98"/>
        <v>74.048820760214085</v>
      </c>
      <c r="D954" s="48">
        <f t="shared" si="103"/>
        <v>1878.9346974051684</v>
      </c>
      <c r="E954" s="49">
        <f t="shared" si="99"/>
        <v>40.045677412499039</v>
      </c>
      <c r="F954" s="47">
        <f t="shared" si="104"/>
        <v>7633520.9268578514</v>
      </c>
      <c r="G954" s="49">
        <f t="shared" si="100"/>
        <v>137717.14223347878</v>
      </c>
    </row>
    <row r="955" spans="1:7" x14ac:dyDescent="0.3">
      <c r="A955" s="46">
        <f t="shared" si="101"/>
        <v>953</v>
      </c>
      <c r="B955" s="47">
        <f t="shared" si="102"/>
        <v>2502243.2318574362</v>
      </c>
      <c r="C955" s="47">
        <f t="shared" si="98"/>
        <v>79.777262749797998</v>
      </c>
      <c r="D955" s="48">
        <f t="shared" si="103"/>
        <v>1912.9378407528834</v>
      </c>
      <c r="E955" s="49">
        <f t="shared" si="99"/>
        <v>40.940185474020723</v>
      </c>
      <c r="F955" s="47">
        <f t="shared" si="104"/>
        <v>7495843.8303017849</v>
      </c>
      <c r="G955" s="49">
        <f t="shared" si="100"/>
        <v>151620.48941972051</v>
      </c>
    </row>
    <row r="956" spans="1:7" x14ac:dyDescent="0.3">
      <c r="A956" s="46">
        <f t="shared" si="101"/>
        <v>954</v>
      </c>
      <c r="B956" s="47">
        <f t="shared" si="102"/>
        <v>2653783.9440144072</v>
      </c>
      <c r="C956" s="47">
        <f t="shared" si="98"/>
        <v>86.326482329908245</v>
      </c>
      <c r="D956" s="48">
        <f t="shared" si="103"/>
        <v>1951.7749180286605</v>
      </c>
      <c r="E956" s="49">
        <f t="shared" si="99"/>
        <v>41.960871065022907</v>
      </c>
      <c r="F956" s="47">
        <f t="shared" si="104"/>
        <v>7344264.281067539</v>
      </c>
      <c r="G956" s="49">
        <f t="shared" si="100"/>
        <v>166215.60492265111</v>
      </c>
    </row>
    <row r="957" spans="1:7" x14ac:dyDescent="0.3">
      <c r="A957" s="46">
        <f t="shared" si="101"/>
        <v>955</v>
      </c>
      <c r="B957" s="47">
        <f t="shared" si="102"/>
        <v>2819913.2224547286</v>
      </c>
      <c r="C957" s="47">
        <f t="shared" si="98"/>
        <v>93.815717873877503</v>
      </c>
      <c r="D957" s="48">
        <f t="shared" si="103"/>
        <v>1996.1405292935458</v>
      </c>
      <c r="E957" s="49">
        <f t="shared" si="99"/>
        <v>43.125588150668349</v>
      </c>
      <c r="F957" s="47">
        <f t="shared" si="104"/>
        <v>7178090.6370159527</v>
      </c>
      <c r="G957" s="49">
        <f t="shared" si="100"/>
        <v>181359.07665186381</v>
      </c>
    </row>
    <row r="958" spans="1:7" x14ac:dyDescent="0.3">
      <c r="A958" s="46">
        <f t="shared" si="101"/>
        <v>956</v>
      </c>
      <c r="B958" s="47">
        <f t="shared" si="102"/>
        <v>3001178.4833887182</v>
      </c>
      <c r="C958" s="47">
        <f t="shared" si="98"/>
        <v>102.38173554969057</v>
      </c>
      <c r="D958" s="48">
        <f t="shared" si="103"/>
        <v>2046.8306590167549</v>
      </c>
      <c r="E958" s="49">
        <f t="shared" si="99"/>
        <v>44.454743049378791</v>
      </c>
      <c r="F958" s="47">
        <f t="shared" si="104"/>
        <v>6996774.6859522397</v>
      </c>
      <c r="G958" s="49">
        <f t="shared" si="100"/>
        <v>196861.01329485487</v>
      </c>
    </row>
    <row r="959" spans="1:7" x14ac:dyDescent="0.3">
      <c r="A959" s="46">
        <f t="shared" si="101"/>
        <v>957</v>
      </c>
      <c r="B959" s="47">
        <f t="shared" si="102"/>
        <v>3197937.1149480231</v>
      </c>
      <c r="C959" s="47">
        <f t="shared" si="98"/>
        <v>112.18137686262109</v>
      </c>
      <c r="D959" s="48">
        <f t="shared" si="103"/>
        <v>2104.7576515170667</v>
      </c>
      <c r="E959" s="49">
        <f t="shared" si="99"/>
        <v>45.971665947579091</v>
      </c>
      <c r="F959" s="47">
        <f t="shared" si="104"/>
        <v>6799958.1274004336</v>
      </c>
      <c r="G959" s="49">
        <f t="shared" si="100"/>
        <v>212482.86421712281</v>
      </c>
    </row>
    <row r="960" spans="1:7" x14ac:dyDescent="0.3">
      <c r="A960" s="46">
        <f t="shared" si="101"/>
        <v>958</v>
      </c>
      <c r="B960" s="47">
        <f t="shared" si="102"/>
        <v>3410307.7977882833</v>
      </c>
      <c r="C960" s="47">
        <f t="shared" si="98"/>
        <v>123.39444874743471</v>
      </c>
      <c r="D960" s="48">
        <f t="shared" si="103"/>
        <v>2170.967362432109</v>
      </c>
      <c r="E960" s="49">
        <f t="shared" si="99"/>
        <v>47.703037979348387</v>
      </c>
      <c r="F960" s="47">
        <f t="shared" si="104"/>
        <v>6587521.2348492583</v>
      </c>
      <c r="G960" s="49">
        <f t="shared" si="100"/>
        <v>227938.00631327284</v>
      </c>
    </row>
    <row r="961" spans="1:7" x14ac:dyDescent="0.3">
      <c r="A961" s="46">
        <f t="shared" si="101"/>
        <v>959</v>
      </c>
      <c r="B961" s="47">
        <f t="shared" si="102"/>
        <v>3638122.4096528087</v>
      </c>
      <c r="C961" s="47">
        <f t="shared" si="98"/>
        <v>136.22699382704528</v>
      </c>
      <c r="D961" s="48">
        <f t="shared" si="103"/>
        <v>2246.6587732001954</v>
      </c>
      <c r="E961" s="49">
        <f t="shared" si="99"/>
        <v>49.679382400570944</v>
      </c>
      <c r="F961" s="47">
        <f t="shared" si="104"/>
        <v>6359630.9315739647</v>
      </c>
      <c r="G961" s="49">
        <f t="shared" si="100"/>
        <v>242895.93566547587</v>
      </c>
    </row>
    <row r="962" spans="1:7" x14ac:dyDescent="0.3">
      <c r="A962" s="46">
        <f t="shared" si="101"/>
        <v>960</v>
      </c>
      <c r="B962" s="47">
        <f t="shared" si="102"/>
        <v>3880882.1183244572</v>
      </c>
      <c r="C962" s="47">
        <f t="shared" ref="C962:C1003" si="105">_b*B962*D962/_N*_dt</f>
        <v>150.91498227430162</v>
      </c>
      <c r="D962" s="48">
        <f t="shared" si="103"/>
        <v>2333.2063846266697</v>
      </c>
      <c r="E962" s="49">
        <f t="shared" ref="E962:E1003" si="106">IF(A962&lt;_T1,0,INDEX($C$2:$C$1003,ROW()-_T1))</f>
        <v>51.935629681081181</v>
      </c>
      <c r="F962" s="47">
        <f t="shared" si="104"/>
        <v>6116784.6752908891</v>
      </c>
      <c r="G962" s="49">
        <f t="shared" ref="G962:G1003" si="107">IF(A962&lt;_T2,0,INDEX($E$2:$E$1003,ROW()-_T2))</f>
        <v>256990.75102786621</v>
      </c>
    </row>
    <row r="963" spans="1:7" x14ac:dyDescent="0.3">
      <c r="A963" s="46">
        <f t="shared" ref="A963:A1003" si="108">A962+_dt</f>
        <v>961</v>
      </c>
      <c r="B963" s="47">
        <f t="shared" si="102"/>
        <v>4137721.9543700493</v>
      </c>
      <c r="C963" s="47">
        <f t="shared" si="105"/>
        <v>167.72847203334069</v>
      </c>
      <c r="D963" s="48">
        <f t="shared" si="103"/>
        <v>2432.1857372198901</v>
      </c>
      <c r="E963" s="49">
        <f t="shared" si="106"/>
        <v>54.511767797539534</v>
      </c>
      <c r="F963" s="47">
        <f t="shared" si="104"/>
        <v>5859845.8598927036</v>
      </c>
      <c r="G963" s="49">
        <f t="shared" si="107"/>
        <v>269834.29499236826</v>
      </c>
    </row>
    <row r="964" spans="1:7" x14ac:dyDescent="0.3">
      <c r="A964" s="46">
        <f t="shared" si="108"/>
        <v>962</v>
      </c>
      <c r="B964" s="47">
        <f t="shared" ref="B964:B1003" si="109">B963-C963+G963</f>
        <v>4407388.520890384</v>
      </c>
      <c r="C964" s="47">
        <f t="shared" si="105"/>
        <v>186.97629169196949</v>
      </c>
      <c r="D964" s="48">
        <f t="shared" ref="D964:D1003" si="110">D963-E963+C963</f>
        <v>2545.4024414556911</v>
      </c>
      <c r="E964" s="49">
        <f t="shared" si="106"/>
        <v>57.453590639297566</v>
      </c>
      <c r="F964" s="47">
        <f t="shared" ref="F964:F1003" si="111">F963+E963-G963</f>
        <v>5590066.0766681321</v>
      </c>
      <c r="G964" s="49">
        <f t="shared" si="107"/>
        <v>281033.81851485808</v>
      </c>
    </row>
    <row r="965" spans="1:7" x14ac:dyDescent="0.3">
      <c r="A965" s="46">
        <f t="shared" si="108"/>
        <v>963</v>
      </c>
      <c r="B965" s="47">
        <f t="shared" si="109"/>
        <v>4688235.3631135505</v>
      </c>
      <c r="C965" s="47">
        <f t="shared" si="105"/>
        <v>209.011310779821</v>
      </c>
      <c r="D965" s="48">
        <f t="shared" si="110"/>
        <v>2674.925142508363</v>
      </c>
      <c r="E965" s="49">
        <f t="shared" si="106"/>
        <v>60.813559237454676</v>
      </c>
      <c r="F965" s="47">
        <f t="shared" si="111"/>
        <v>5309089.7117439127</v>
      </c>
      <c r="G965" s="49">
        <f t="shared" si="107"/>
        <v>290213.38655118766</v>
      </c>
    </row>
    <row r="966" spans="1:7" x14ac:dyDescent="0.3">
      <c r="A966" s="46">
        <f t="shared" si="108"/>
        <v>964</v>
      </c>
      <c r="B966" s="47">
        <f t="shared" si="109"/>
        <v>4978239.7383539584</v>
      </c>
      <c r="C966" s="47">
        <f t="shared" si="105"/>
        <v>234.23637629033624</v>
      </c>
      <c r="D966" s="48">
        <f t="shared" si="110"/>
        <v>2823.1228940507294</v>
      </c>
      <c r="E966" s="49">
        <f t="shared" si="106"/>
        <v>64.651792482827872</v>
      </c>
      <c r="F966" s="47">
        <f t="shared" si="111"/>
        <v>5018937.1387519632</v>
      </c>
      <c r="G966" s="49">
        <f t="shared" si="107"/>
        <v>297037.52826015279</v>
      </c>
    </row>
    <row r="967" spans="1:7" x14ac:dyDescent="0.3">
      <c r="A967" s="46">
        <f t="shared" si="108"/>
        <v>965</v>
      </c>
      <c r="B967" s="47">
        <f t="shared" si="109"/>
        <v>5275043.0302378209</v>
      </c>
      <c r="C967" s="47">
        <f t="shared" si="105"/>
        <v>263.11101204361177</v>
      </c>
      <c r="D967" s="48">
        <f t="shared" si="110"/>
        <v>2992.7074778582382</v>
      </c>
      <c r="E967" s="49">
        <f t="shared" si="106"/>
        <v>69.037206090092781</v>
      </c>
      <c r="F967" s="47">
        <f t="shared" si="111"/>
        <v>4721964.2622842928</v>
      </c>
      <c r="G967" s="49">
        <f t="shared" si="107"/>
        <v>301234.98398092965</v>
      </c>
    </row>
    <row r="968" spans="1:7" x14ac:dyDescent="0.3">
      <c r="A968" s="46">
        <f t="shared" si="108"/>
        <v>966</v>
      </c>
      <c r="B968" s="47">
        <f t="shared" si="109"/>
        <v>5576014.903206707</v>
      </c>
      <c r="C968" s="47">
        <f t="shared" si="105"/>
        <v>296.15899886324269</v>
      </c>
      <c r="D968" s="48">
        <f t="shared" si="110"/>
        <v>3186.7812838117575</v>
      </c>
      <c r="E968" s="49">
        <f t="shared" si="106"/>
        <v>74.048820760214085</v>
      </c>
      <c r="F968" s="47">
        <f t="shared" si="111"/>
        <v>4420798.3155094534</v>
      </c>
      <c r="G968" s="49">
        <f t="shared" si="107"/>
        <v>302619.97041756031</v>
      </c>
    </row>
    <row r="969" spans="1:7" x14ac:dyDescent="0.3">
      <c r="A969" s="46">
        <f t="shared" si="108"/>
        <v>967</v>
      </c>
      <c r="B969" s="47">
        <f t="shared" si="109"/>
        <v>5878338.7146254042</v>
      </c>
      <c r="C969" s="47">
        <f t="shared" si="105"/>
        <v>333.97697757549463</v>
      </c>
      <c r="D969" s="48">
        <f t="shared" si="110"/>
        <v>3408.8914619147859</v>
      </c>
      <c r="E969" s="49">
        <f t="shared" si="106"/>
        <v>79.777262749797998</v>
      </c>
      <c r="F969" s="47">
        <f t="shared" si="111"/>
        <v>4118252.3939126534</v>
      </c>
      <c r="G969" s="49">
        <f t="shared" si="107"/>
        <v>301108.32251659257</v>
      </c>
    </row>
    <row r="970" spans="1:7" x14ac:dyDescent="0.3">
      <c r="A970" s="46">
        <f t="shared" si="108"/>
        <v>968</v>
      </c>
      <c r="B970" s="47">
        <f t="shared" si="109"/>
        <v>6179113.0601644209</v>
      </c>
      <c r="C970" s="47">
        <f t="shared" si="105"/>
        <v>377.24424217950281</v>
      </c>
      <c r="D970" s="48">
        <f t="shared" si="110"/>
        <v>3663.0911767404823</v>
      </c>
      <c r="E970" s="49">
        <f t="shared" si="106"/>
        <v>86.326482329908245</v>
      </c>
      <c r="F970" s="47">
        <f t="shared" si="111"/>
        <v>3817223.8486588104</v>
      </c>
      <c r="G970" s="49">
        <f t="shared" si="107"/>
        <v>296726.26460281049</v>
      </c>
    </row>
    <row r="971" spans="1:7" x14ac:dyDescent="0.3">
      <c r="A971" s="46">
        <f t="shared" si="108"/>
        <v>969</v>
      </c>
      <c r="B971" s="47">
        <f t="shared" si="109"/>
        <v>6475462.0805250518</v>
      </c>
      <c r="C971" s="47">
        <f t="shared" si="105"/>
        <v>426.73391558243708</v>
      </c>
      <c r="D971" s="48">
        <f t="shared" si="110"/>
        <v>3954.0089365900767</v>
      </c>
      <c r="E971" s="49">
        <f t="shared" si="106"/>
        <v>93.815717873877503</v>
      </c>
      <c r="F971" s="47">
        <f t="shared" si="111"/>
        <v>3520583.9105383297</v>
      </c>
      <c r="G971" s="49">
        <f t="shared" si="107"/>
        <v>289610.40361183143</v>
      </c>
    </row>
    <row r="972" spans="1:7" x14ac:dyDescent="0.3">
      <c r="A972" s="46">
        <f t="shared" si="108"/>
        <v>970</v>
      </c>
      <c r="B972" s="47">
        <f t="shared" si="109"/>
        <v>6764645.7502213009</v>
      </c>
      <c r="C972" s="47">
        <f t="shared" si="105"/>
        <v>483.32572367569418</v>
      </c>
      <c r="D972" s="48">
        <f t="shared" si="110"/>
        <v>4286.9271342986367</v>
      </c>
      <c r="E972" s="49">
        <f t="shared" si="106"/>
        <v>102.38173554969057</v>
      </c>
      <c r="F972" s="47">
        <f t="shared" si="111"/>
        <v>3231067.3226443725</v>
      </c>
      <c r="G972" s="49">
        <f t="shared" si="107"/>
        <v>279998.69617626775</v>
      </c>
    </row>
    <row r="973" spans="1:7" x14ac:dyDescent="0.3">
      <c r="A973" s="46">
        <f t="shared" si="108"/>
        <v>971</v>
      </c>
      <c r="B973" s="47">
        <f t="shared" si="109"/>
        <v>7044161.120673893</v>
      </c>
      <c r="C973" s="47">
        <f t="shared" si="105"/>
        <v>548.02060461500093</v>
      </c>
      <c r="D973" s="48">
        <f t="shared" si="110"/>
        <v>4667.8711224246408</v>
      </c>
      <c r="E973" s="49">
        <f t="shared" si="106"/>
        <v>112.18137686262109</v>
      </c>
      <c r="F973" s="47">
        <f t="shared" si="111"/>
        <v>2951171.0082036546</v>
      </c>
      <c r="G973" s="49">
        <f t="shared" si="107"/>
        <v>268213.39583621733</v>
      </c>
    </row>
    <row r="974" spans="1:7" x14ac:dyDescent="0.3">
      <c r="A974" s="46">
        <f t="shared" si="108"/>
        <v>972</v>
      </c>
      <c r="B974" s="47">
        <f t="shared" si="109"/>
        <v>7311826.4959054952</v>
      </c>
      <c r="C974" s="47">
        <f t="shared" si="105"/>
        <v>621.95740943085752</v>
      </c>
      <c r="D974" s="48">
        <f t="shared" si="110"/>
        <v>5103.7103501770207</v>
      </c>
      <c r="E974" s="49">
        <f t="shared" si="106"/>
        <v>123.39444874743471</v>
      </c>
      <c r="F974" s="47">
        <f t="shared" si="111"/>
        <v>2683069.7937443</v>
      </c>
      <c r="G974" s="49">
        <f t="shared" si="107"/>
        <v>254638.07554622157</v>
      </c>
    </row>
    <row r="975" spans="1:7" x14ac:dyDescent="0.3">
      <c r="A975" s="46">
        <f t="shared" si="108"/>
        <v>973</v>
      </c>
      <c r="B975" s="47">
        <f t="shared" si="109"/>
        <v>7565842.6140422858</v>
      </c>
      <c r="C975" s="47">
        <f t="shared" si="105"/>
        <v>706.43196918032845</v>
      </c>
      <c r="D975" s="48">
        <f t="shared" si="110"/>
        <v>5602.2733108604434</v>
      </c>
      <c r="E975" s="49">
        <f t="shared" si="106"/>
        <v>136.22699382704528</v>
      </c>
      <c r="F975" s="47">
        <f t="shared" si="111"/>
        <v>2428555.1126468256</v>
      </c>
      <c r="G975" s="49">
        <f t="shared" si="107"/>
        <v>239691.51960532437</v>
      </c>
    </row>
    <row r="976" spans="1:7" x14ac:dyDescent="0.3">
      <c r="A976" s="46">
        <f t="shared" si="108"/>
        <v>974</v>
      </c>
      <c r="B976" s="47">
        <f t="shared" si="109"/>
        <v>7804827.7016784297</v>
      </c>
      <c r="C976" s="47">
        <f t="shared" si="105"/>
        <v>802.91882527082475</v>
      </c>
      <c r="D976" s="48">
        <f t="shared" si="110"/>
        <v>6172.4782862137263</v>
      </c>
      <c r="E976" s="49">
        <f t="shared" si="106"/>
        <v>150.91498227430162</v>
      </c>
      <c r="F976" s="47">
        <f t="shared" si="111"/>
        <v>2188999.8200353282</v>
      </c>
      <c r="G976" s="49">
        <f t="shared" si="107"/>
        <v>223801.46535088067</v>
      </c>
    </row>
    <row r="977" spans="1:7" x14ac:dyDescent="0.3">
      <c r="A977" s="46">
        <f t="shared" si="108"/>
        <v>975</v>
      </c>
      <c r="B977" s="47">
        <f t="shared" si="109"/>
        <v>8027826.2482040394</v>
      </c>
      <c r="C977" s="47">
        <f t="shared" si="105"/>
        <v>913.09594612122385</v>
      </c>
      <c r="D977" s="48">
        <f t="shared" si="110"/>
        <v>6824.4821292102488</v>
      </c>
      <c r="E977" s="49">
        <f t="shared" si="106"/>
        <v>167.72847203334069</v>
      </c>
      <c r="F977" s="47">
        <f t="shared" si="111"/>
        <v>1965349.2696667216</v>
      </c>
      <c r="G977" s="49">
        <f t="shared" si="107"/>
        <v>207380.85684649195</v>
      </c>
    </row>
    <row r="978" spans="1:7" x14ac:dyDescent="0.3">
      <c r="A978" s="46">
        <f t="shared" si="108"/>
        <v>976</v>
      </c>
      <c r="B978" s="47">
        <f t="shared" si="109"/>
        <v>8234294.0091044102</v>
      </c>
      <c r="C978" s="47">
        <f t="shared" si="105"/>
        <v>1038.8727873043201</v>
      </c>
      <c r="D978" s="48">
        <f t="shared" si="110"/>
        <v>7569.849603298132</v>
      </c>
      <c r="E978" s="49">
        <f t="shared" si="106"/>
        <v>186.97629169196949</v>
      </c>
      <c r="F978" s="47">
        <f t="shared" si="111"/>
        <v>1758136.1412922628</v>
      </c>
      <c r="G978" s="49">
        <f t="shared" si="107"/>
        <v>190808.57534558364</v>
      </c>
    </row>
    <row r="979" spans="1:7" x14ac:dyDescent="0.3">
      <c r="A979" s="46">
        <f t="shared" si="108"/>
        <v>977</v>
      </c>
      <c r="B979" s="47">
        <f t="shared" si="109"/>
        <v>8424063.7116626892</v>
      </c>
      <c r="C979" s="47">
        <f t="shared" si="105"/>
        <v>1182.4220950111435</v>
      </c>
      <c r="D979" s="48">
        <f t="shared" si="110"/>
        <v>8421.746098910482</v>
      </c>
      <c r="E979" s="49">
        <f t="shared" si="106"/>
        <v>209.011310779821</v>
      </c>
      <c r="F979" s="47">
        <f t="shared" si="111"/>
        <v>1567514.542238371</v>
      </c>
      <c r="G979" s="49">
        <f t="shared" si="107"/>
        <v>174415.72677169598</v>
      </c>
    </row>
    <row r="980" spans="1:7" x14ac:dyDescent="0.3">
      <c r="A980" s="46">
        <f t="shared" si="108"/>
        <v>978</v>
      </c>
      <c r="B980" s="47">
        <f t="shared" si="109"/>
        <v>8597297.0163393728</v>
      </c>
      <c r="C980" s="47">
        <f t="shared" si="105"/>
        <v>1346.215903991256</v>
      </c>
      <c r="D980" s="48">
        <f t="shared" si="110"/>
        <v>9395.1568831418044</v>
      </c>
      <c r="E980" s="49">
        <f t="shared" si="106"/>
        <v>234.23637629033624</v>
      </c>
      <c r="F980" s="47">
        <f t="shared" si="111"/>
        <v>1393307.8267774547</v>
      </c>
      <c r="G980" s="49">
        <f t="shared" si="107"/>
        <v>158477.69264528496</v>
      </c>
    </row>
    <row r="981" spans="1:7" x14ac:dyDescent="0.3">
      <c r="A981" s="46">
        <f t="shared" si="108"/>
        <v>979</v>
      </c>
      <c r="B981" s="47">
        <f t="shared" si="109"/>
        <v>8754428.4930806663</v>
      </c>
      <c r="C981" s="47">
        <f t="shared" si="105"/>
        <v>1533.0662395961144</v>
      </c>
      <c r="D981" s="48">
        <f t="shared" si="110"/>
        <v>10507.136410842724</v>
      </c>
      <c r="E981" s="49">
        <f t="shared" si="106"/>
        <v>263.11101204361177</v>
      </c>
      <c r="F981" s="47">
        <f t="shared" si="111"/>
        <v>1235064.3705084601</v>
      </c>
      <c r="G981" s="49">
        <f t="shared" si="107"/>
        <v>143211.44033899443</v>
      </c>
    </row>
    <row r="982" spans="1:7" x14ac:dyDescent="0.3">
      <c r="A982" s="46">
        <f t="shared" si="108"/>
        <v>980</v>
      </c>
      <c r="B982" s="47">
        <f t="shared" si="109"/>
        <v>8896106.8671800662</v>
      </c>
      <c r="C982" s="47">
        <f t="shared" si="105"/>
        <v>1746.1710966622788</v>
      </c>
      <c r="D982" s="48">
        <f t="shared" si="110"/>
        <v>11777.091638395228</v>
      </c>
      <c r="E982" s="49">
        <f t="shared" si="106"/>
        <v>296.15899886324269</v>
      </c>
      <c r="F982" s="47">
        <f t="shared" si="111"/>
        <v>1092116.0411815094</v>
      </c>
      <c r="G982" s="49">
        <f t="shared" si="107"/>
        <v>128777.12258152703</v>
      </c>
    </row>
    <row r="983" spans="1:7" x14ac:dyDescent="0.3">
      <c r="A983" s="46">
        <f t="shared" si="108"/>
        <v>981</v>
      </c>
      <c r="B983" s="47">
        <f t="shared" si="109"/>
        <v>9023137.8186649308</v>
      </c>
      <c r="C983" s="47">
        <f t="shared" si="105"/>
        <v>1989.1663325576442</v>
      </c>
      <c r="D983" s="48">
        <f t="shared" si="110"/>
        <v>13227.103736194265</v>
      </c>
      <c r="E983" s="49">
        <f t="shared" si="106"/>
        <v>333.97697757549463</v>
      </c>
      <c r="F983" s="47">
        <f t="shared" si="111"/>
        <v>963635.0775988457</v>
      </c>
      <c r="G983" s="49">
        <f t="shared" si="107"/>
        <v>115282.78537143423</v>
      </c>
    </row>
    <row r="984" spans="1:7" x14ac:dyDescent="0.3">
      <c r="A984" s="46">
        <f t="shared" si="108"/>
        <v>982</v>
      </c>
      <c r="B984" s="47">
        <f t="shared" si="109"/>
        <v>9136431.4377038069</v>
      </c>
      <c r="C984" s="47">
        <f t="shared" si="105"/>
        <v>2266.1841743891059</v>
      </c>
      <c r="D984" s="48">
        <f t="shared" si="110"/>
        <v>14882.293091176416</v>
      </c>
      <c r="E984" s="49">
        <f t="shared" si="106"/>
        <v>377.24424217950281</v>
      </c>
      <c r="F984" s="47">
        <f t="shared" si="111"/>
        <v>848686.26920498698</v>
      </c>
      <c r="G984" s="49">
        <f t="shared" si="107"/>
        <v>102791.00667671554</v>
      </c>
    </row>
    <row r="985" spans="1:7" x14ac:dyDescent="0.3">
      <c r="A985" s="46">
        <f t="shared" si="108"/>
        <v>983</v>
      </c>
      <c r="B985" s="47">
        <f t="shared" si="109"/>
        <v>9236956.2602061331</v>
      </c>
      <c r="C985" s="47">
        <f t="shared" si="105"/>
        <v>2581.9190977790222</v>
      </c>
      <c r="D985" s="48">
        <f t="shared" si="110"/>
        <v>16771.233023386019</v>
      </c>
      <c r="E985" s="49">
        <f t="shared" si="106"/>
        <v>426.73391558243708</v>
      </c>
      <c r="F985" s="47">
        <f t="shared" si="111"/>
        <v>746272.50677045097</v>
      </c>
      <c r="G985" s="49">
        <f t="shared" si="107"/>
        <v>91326.438111460127</v>
      </c>
    </row>
    <row r="986" spans="1:7" x14ac:dyDescent="0.3">
      <c r="A986" s="46">
        <f t="shared" si="108"/>
        <v>984</v>
      </c>
      <c r="B986" s="47">
        <f t="shared" si="109"/>
        <v>9325700.7792198136</v>
      </c>
      <c r="C986" s="47">
        <f t="shared" si="105"/>
        <v>2941.7018834606952</v>
      </c>
      <c r="D986" s="48">
        <f t="shared" si="110"/>
        <v>18926.418205582602</v>
      </c>
      <c r="E986" s="49">
        <f t="shared" si="106"/>
        <v>483.32572367569418</v>
      </c>
      <c r="F986" s="47">
        <f t="shared" si="111"/>
        <v>655372.80257457332</v>
      </c>
      <c r="G986" s="49">
        <f t="shared" si="107"/>
        <v>80883.447669923378</v>
      </c>
    </row>
    <row r="987" spans="1:7" x14ac:dyDescent="0.3">
      <c r="A987" s="46">
        <f t="shared" si="108"/>
        <v>985</v>
      </c>
      <c r="B987" s="47">
        <f t="shared" si="109"/>
        <v>9403642.5250062756</v>
      </c>
      <c r="C987" s="47">
        <f t="shared" si="105"/>
        <v>3351.5826947114233</v>
      </c>
      <c r="D987" s="48">
        <f t="shared" si="110"/>
        <v>21384.794365367605</v>
      </c>
      <c r="E987" s="49">
        <f t="shared" si="106"/>
        <v>548.02060461500093</v>
      </c>
      <c r="F987" s="47">
        <f t="shared" si="111"/>
        <v>574972.68062832556</v>
      </c>
      <c r="G987" s="49">
        <f t="shared" si="107"/>
        <v>71433.305086223932</v>
      </c>
    </row>
    <row r="988" spans="1:7" x14ac:dyDescent="0.3">
      <c r="A988" s="46">
        <f t="shared" si="108"/>
        <v>986</v>
      </c>
      <c r="B988" s="47">
        <f t="shared" si="109"/>
        <v>9471724.2473977879</v>
      </c>
      <c r="C988" s="47">
        <f t="shared" si="105"/>
        <v>3818.4240390653235</v>
      </c>
      <c r="D988" s="48">
        <f t="shared" si="110"/>
        <v>24188.356455464025</v>
      </c>
      <c r="E988" s="49">
        <f t="shared" si="106"/>
        <v>621.95740943085752</v>
      </c>
      <c r="F988" s="47">
        <f t="shared" si="111"/>
        <v>504087.39614671661</v>
      </c>
      <c r="G988" s="49">
        <f t="shared" si="107"/>
        <v>62930.57271367903</v>
      </c>
    </row>
    <row r="989" spans="1:7" x14ac:dyDescent="0.3">
      <c r="A989" s="46">
        <f t="shared" si="108"/>
        <v>987</v>
      </c>
      <c r="B989" s="47">
        <f t="shared" si="109"/>
        <v>9530836.3960724007</v>
      </c>
      <c r="C989" s="47">
        <f t="shared" si="105"/>
        <v>4350.0044759910061</v>
      </c>
      <c r="D989" s="48">
        <f t="shared" si="110"/>
        <v>27384.823085098491</v>
      </c>
      <c r="E989" s="49">
        <f t="shared" si="106"/>
        <v>706.43196918032845</v>
      </c>
      <c r="F989" s="47">
        <f t="shared" si="111"/>
        <v>441778.78084246843</v>
      </c>
      <c r="G989" s="49">
        <f t="shared" si="107"/>
        <v>55318.542965431727</v>
      </c>
    </row>
    <row r="990" spans="1:7" x14ac:dyDescent="0.3">
      <c r="A990" s="46">
        <f t="shared" si="108"/>
        <v>988</v>
      </c>
      <c r="B990" s="47">
        <f t="shared" si="109"/>
        <v>9581804.9345618431</v>
      </c>
      <c r="C990" s="47">
        <f t="shared" si="105"/>
        <v>4955.133899901537</v>
      </c>
      <c r="D990" s="48">
        <f t="shared" si="110"/>
        <v>31028.395591909168</v>
      </c>
      <c r="E990" s="49">
        <f t="shared" si="106"/>
        <v>802.91882527082475</v>
      </c>
      <c r="F990" s="47">
        <f t="shared" si="111"/>
        <v>387166.66984621703</v>
      </c>
      <c r="G990" s="49">
        <f t="shared" si="107"/>
        <v>48533.692255318048</v>
      </c>
    </row>
    <row r="991" spans="1:7" x14ac:dyDescent="0.3">
      <c r="A991" s="46">
        <f t="shared" si="108"/>
        <v>989</v>
      </c>
      <c r="B991" s="47">
        <f t="shared" si="109"/>
        <v>9625383.4929172602</v>
      </c>
      <c r="C991" s="47">
        <f t="shared" si="105"/>
        <v>5643.781153007697</v>
      </c>
      <c r="D991" s="48">
        <f t="shared" si="110"/>
        <v>35180.610666539877</v>
      </c>
      <c r="E991" s="49">
        <f t="shared" si="106"/>
        <v>913.09594612122385</v>
      </c>
      <c r="F991" s="47">
        <f t="shared" si="111"/>
        <v>339435.89641616982</v>
      </c>
      <c r="G991" s="49">
        <f t="shared" si="107"/>
        <v>42509.204758957596</v>
      </c>
    </row>
    <row r="992" spans="1:7" x14ac:dyDescent="0.3">
      <c r="A992" s="46">
        <f t="shared" si="108"/>
        <v>990</v>
      </c>
      <c r="B992" s="47">
        <f t="shared" si="109"/>
        <v>9662248.9165232088</v>
      </c>
      <c r="C992" s="47">
        <f t="shared" si="105"/>
        <v>6427.2145885008476</v>
      </c>
      <c r="D992" s="48">
        <f t="shared" si="110"/>
        <v>39911.295873426345</v>
      </c>
      <c r="E992" s="49">
        <f t="shared" si="106"/>
        <v>1038.8727873043201</v>
      </c>
      <c r="F992" s="47">
        <f t="shared" si="111"/>
        <v>297839.78760333342</v>
      </c>
      <c r="G992" s="49">
        <f t="shared" si="107"/>
        <v>37177.665918400504</v>
      </c>
    </row>
    <row r="993" spans="1:7" x14ac:dyDescent="0.3">
      <c r="A993" s="46">
        <f t="shared" si="108"/>
        <v>991</v>
      </c>
      <c r="B993" s="47">
        <f t="shared" si="109"/>
        <v>9692999.3678531088</v>
      </c>
      <c r="C993" s="47">
        <f t="shared" si="105"/>
        <v>7318.1559890682402</v>
      </c>
      <c r="D993" s="48">
        <f t="shared" si="110"/>
        <v>45299.637674622878</v>
      </c>
      <c r="E993" s="49">
        <f t="shared" si="106"/>
        <v>1182.4220950111435</v>
      </c>
      <c r="F993" s="47">
        <f t="shared" si="111"/>
        <v>261700.99447223725</v>
      </c>
      <c r="G993" s="49">
        <f t="shared" si="107"/>
        <v>32473.045551351079</v>
      </c>
    </row>
    <row r="994" spans="1:7" x14ac:dyDescent="0.3">
      <c r="A994" s="46">
        <f t="shared" si="108"/>
        <v>992</v>
      </c>
      <c r="B994" s="47">
        <f t="shared" si="109"/>
        <v>9718154.2574153915</v>
      </c>
      <c r="C994" s="47">
        <f t="shared" si="105"/>
        <v>8330.9479198651661</v>
      </c>
      <c r="D994" s="48">
        <f t="shared" si="110"/>
        <v>51435.371568679977</v>
      </c>
      <c r="E994" s="49">
        <f t="shared" si="106"/>
        <v>1346.215903991256</v>
      </c>
      <c r="F994" s="47">
        <f t="shared" si="111"/>
        <v>230410.37101589734</v>
      </c>
      <c r="G994" s="49">
        <f t="shared" si="107"/>
        <v>28332.092925704939</v>
      </c>
    </row>
    <row r="995" spans="1:7" x14ac:dyDescent="0.3">
      <c r="A995" s="46">
        <f t="shared" si="108"/>
        <v>993</v>
      </c>
      <c r="B995" s="47">
        <f t="shared" si="109"/>
        <v>9738155.4024212305</v>
      </c>
      <c r="C995" s="47">
        <f t="shared" si="105"/>
        <v>9481.7341221988536</v>
      </c>
      <c r="D995" s="48">
        <f t="shared" si="110"/>
        <v>58420.103584553886</v>
      </c>
      <c r="E995" s="49">
        <f t="shared" si="106"/>
        <v>1533.0662395961144</v>
      </c>
      <c r="F995" s="47">
        <f t="shared" si="111"/>
        <v>203424.49399418366</v>
      </c>
      <c r="G995" s="49">
        <f t="shared" si="107"/>
        <v>24695.258503655921</v>
      </c>
    </row>
    <row r="996" spans="1:7" x14ac:dyDescent="0.3">
      <c r="A996" s="46">
        <f t="shared" si="108"/>
        <v>994</v>
      </c>
      <c r="B996" s="47">
        <f t="shared" si="109"/>
        <v>9753368.9268026892</v>
      </c>
      <c r="C996" s="47">
        <f t="shared" si="105"/>
        <v>10788.651888963905</v>
      </c>
      <c r="D996" s="48">
        <f t="shared" si="110"/>
        <v>66368.771467156621</v>
      </c>
      <c r="E996" s="49">
        <f t="shared" si="106"/>
        <v>1746.1710966622788</v>
      </c>
      <c r="F996" s="47">
        <f t="shared" si="111"/>
        <v>180262.30173012384</v>
      </c>
      <c r="G996" s="49">
        <f t="shared" si="107"/>
        <v>21507.244373581023</v>
      </c>
    </row>
    <row r="997" spans="1:7" x14ac:dyDescent="0.3">
      <c r="A997" s="46">
        <f t="shared" si="108"/>
        <v>995</v>
      </c>
      <c r="B997" s="47">
        <f t="shared" si="109"/>
        <v>9764087.519287305</v>
      </c>
      <c r="C997" s="47">
        <f t="shared" si="105"/>
        <v>12272.034450006713</v>
      </c>
      <c r="D997" s="48">
        <f t="shared" si="110"/>
        <v>75411.252259458241</v>
      </c>
      <c r="E997" s="49">
        <f t="shared" si="106"/>
        <v>1989.1663325576442</v>
      </c>
      <c r="F997" s="47">
        <f t="shared" si="111"/>
        <v>160501.22845320511</v>
      </c>
      <c r="G997" s="49">
        <f t="shared" si="107"/>
        <v>18717.270924892662</v>
      </c>
    </row>
    <row r="998" spans="1:7" x14ac:dyDescent="0.3">
      <c r="A998" s="46">
        <f t="shared" si="108"/>
        <v>996</v>
      </c>
      <c r="B998" s="47">
        <f t="shared" si="109"/>
        <v>9770532.7557621896</v>
      </c>
      <c r="C998" s="47">
        <f t="shared" si="105"/>
        <v>13954.620168646687</v>
      </c>
      <c r="D998" s="48">
        <f t="shared" si="110"/>
        <v>85694.120376907318</v>
      </c>
      <c r="E998" s="49">
        <f t="shared" si="106"/>
        <v>2266.1841743891059</v>
      </c>
      <c r="F998" s="47">
        <f t="shared" si="111"/>
        <v>143773.12386087011</v>
      </c>
      <c r="G998" s="49">
        <f t="shared" si="107"/>
        <v>16279.132936424819</v>
      </c>
    </row>
    <row r="999" spans="1:7" x14ac:dyDescent="0.3">
      <c r="A999" s="46">
        <f t="shared" si="108"/>
        <v>997</v>
      </c>
      <c r="B999" s="47">
        <f t="shared" si="109"/>
        <v>9772857.2685299683</v>
      </c>
      <c r="C999" s="47">
        <f t="shared" si="105"/>
        <v>15861.763730999466</v>
      </c>
      <c r="D999" s="48">
        <f t="shared" si="110"/>
        <v>97382.556371164887</v>
      </c>
      <c r="E999" s="49">
        <f t="shared" si="106"/>
        <v>2581.9190977790222</v>
      </c>
      <c r="F999" s="47">
        <f t="shared" si="111"/>
        <v>129760.1750988344</v>
      </c>
      <c r="G999" s="49">
        <f t="shared" si="107"/>
        <v>14151.104879193994</v>
      </c>
    </row>
    <row r="1000" spans="1:7" x14ac:dyDescent="0.3">
      <c r="A1000" s="46">
        <f t="shared" si="108"/>
        <v>998</v>
      </c>
      <c r="B1000" s="47">
        <f t="shared" si="109"/>
        <v>9771146.6096781641</v>
      </c>
      <c r="C1000" s="47">
        <f t="shared" si="105"/>
        <v>18021.642406547417</v>
      </c>
      <c r="D1000" s="48">
        <f t="shared" si="110"/>
        <v>110662.40100438532</v>
      </c>
      <c r="E1000" s="49">
        <f t="shared" si="106"/>
        <v>2941.7018834606952</v>
      </c>
      <c r="F1000" s="47">
        <f t="shared" si="111"/>
        <v>118190.98931741941</v>
      </c>
      <c r="G1000" s="49">
        <f t="shared" si="107"/>
        <v>12295.743279078226</v>
      </c>
    </row>
    <row r="1001" spans="1:7" x14ac:dyDescent="0.3">
      <c r="A1001" s="46">
        <f t="shared" si="108"/>
        <v>999</v>
      </c>
      <c r="B1001" s="47">
        <f t="shared" si="109"/>
        <v>9765420.7105506957</v>
      </c>
      <c r="C1001" s="47">
        <f t="shared" si="105"/>
        <v>20465.447769091905</v>
      </c>
      <c r="D1001" s="48">
        <f t="shared" si="110"/>
        <v>125742.34152747203</v>
      </c>
      <c r="E1001" s="49">
        <f t="shared" si="106"/>
        <v>3351.5826947114233</v>
      </c>
      <c r="F1001" s="47">
        <f t="shared" si="111"/>
        <v>108836.94792180188</v>
      </c>
      <c r="G1001" s="49">
        <f t="shared" si="107"/>
        <v>10679.623565266607</v>
      </c>
    </row>
    <row r="1002" spans="1:7" x14ac:dyDescent="0.3">
      <c r="A1002" s="46">
        <f t="shared" si="108"/>
        <v>1000</v>
      </c>
      <c r="B1002" s="47">
        <f t="shared" si="109"/>
        <v>9755634.8863468692</v>
      </c>
      <c r="C1002" s="47">
        <f t="shared" si="105"/>
        <v>23227.549880936804</v>
      </c>
      <c r="D1002" s="48">
        <f t="shared" si="110"/>
        <v>142856.20660185252</v>
      </c>
      <c r="E1002" s="49">
        <f t="shared" si="106"/>
        <v>3818.4240390653235</v>
      </c>
      <c r="F1002" s="47">
        <f t="shared" si="111"/>
        <v>101508.9070512467</v>
      </c>
      <c r="G1002" s="49">
        <f t="shared" si="107"/>
        <v>9273.039938932081</v>
      </c>
    </row>
    <row r="1003" spans="1:7" x14ac:dyDescent="0.3">
      <c r="A1003" s="46">
        <f t="shared" si="108"/>
        <v>1001</v>
      </c>
      <c r="B1003" s="47">
        <f t="shared" si="109"/>
        <v>9741680.3764048647</v>
      </c>
      <c r="C1003" s="47">
        <f t="shared" si="105"/>
        <v>26345.616747297292</v>
      </c>
      <c r="D1003" s="48">
        <f t="shared" si="110"/>
        <v>162265.33244372401</v>
      </c>
      <c r="E1003" s="49">
        <f t="shared" si="106"/>
        <v>4350.0044759910061</v>
      </c>
      <c r="F1003" s="47">
        <f t="shared" si="111"/>
        <v>96054.291151379948</v>
      </c>
      <c r="G1003" s="49">
        <f t="shared" si="107"/>
        <v>8049.6893698663971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workbookViewId="0">
      <selection activeCell="I25" sqref="I25"/>
    </sheetView>
  </sheetViews>
  <sheetFormatPr defaultRowHeight="14.4" x14ac:dyDescent="0.3"/>
  <cols>
    <col min="1" max="1" width="5" style="1" customWidth="1"/>
    <col min="2" max="3" width="7.5546875" customWidth="1"/>
    <col min="4" max="4" width="7.5546875" style="6" customWidth="1"/>
    <col min="5" max="5" width="7.5546875" style="37" customWidth="1"/>
    <col min="6" max="7" width="7.5546875" customWidth="1"/>
    <col min="8" max="8" width="3.33203125" style="7" customWidth="1"/>
    <col min="9" max="9" width="8.6640625" customWidth="1"/>
    <col min="10" max="10" width="10.6640625" customWidth="1"/>
  </cols>
  <sheetData>
    <row r="1" spans="1:15" s="2" customFormat="1" x14ac:dyDescent="0.3">
      <c r="A1" s="4" t="s">
        <v>0</v>
      </c>
      <c r="B1" s="4" t="s">
        <v>1</v>
      </c>
      <c r="C1" s="4" t="s">
        <v>13</v>
      </c>
      <c r="D1" s="4" t="s">
        <v>3</v>
      </c>
      <c r="E1" s="35" t="s">
        <v>14</v>
      </c>
      <c r="F1" s="4" t="s">
        <v>2</v>
      </c>
      <c r="G1" s="4" t="s">
        <v>15</v>
      </c>
      <c r="H1" s="8"/>
      <c r="I1" s="13" t="s">
        <v>5</v>
      </c>
      <c r="J1" s="14">
        <v>1</v>
      </c>
      <c r="K1" s="55"/>
      <c r="L1" s="54"/>
      <c r="M1" s="55"/>
      <c r="N1" s="54"/>
      <c r="O1" s="55"/>
    </row>
    <row r="2" spans="1:15" x14ac:dyDescent="0.3">
      <c r="A2" s="12">
        <v>0</v>
      </c>
      <c r="B2" s="3">
        <f>_N-_Io</f>
        <v>9999000</v>
      </c>
      <c r="C2" s="3">
        <f t="shared" ref="C2:C65" si="0">_b*B2*D2/_N*_dt</f>
        <v>124.9875</v>
      </c>
      <c r="D2" s="5">
        <f>_Io</f>
        <v>1000</v>
      </c>
      <c r="E2" s="36">
        <f>0</f>
        <v>0</v>
      </c>
      <c r="F2" s="3">
        <v>0</v>
      </c>
      <c r="G2" s="36">
        <f>0</f>
        <v>0</v>
      </c>
      <c r="I2" s="9" t="s">
        <v>4</v>
      </c>
      <c r="J2" s="15">
        <f>10^7</f>
        <v>10000000</v>
      </c>
    </row>
    <row r="3" spans="1:15" x14ac:dyDescent="0.3">
      <c r="A3" s="12">
        <f t="shared" ref="A3:A66" si="1">A2+_dt</f>
        <v>1</v>
      </c>
      <c r="B3" s="3">
        <f>B2-C2+G2</f>
        <v>9998875.0124999993</v>
      </c>
      <c r="C3" s="3">
        <f t="shared" si="0"/>
        <v>140.60761753906053</v>
      </c>
      <c r="D3" s="5">
        <f>D2-E2+C2</f>
        <v>1124.9875</v>
      </c>
      <c r="E3" s="36">
        <f>0</f>
        <v>0</v>
      </c>
      <c r="F3" s="3">
        <f>F2+E2-G2</f>
        <v>0</v>
      </c>
      <c r="G3" s="36">
        <f>0</f>
        <v>0</v>
      </c>
      <c r="I3" s="10" t="s">
        <v>8</v>
      </c>
      <c r="J3" s="11">
        <f>1/8</f>
        <v>0.125</v>
      </c>
    </row>
    <row r="4" spans="1:15" x14ac:dyDescent="0.3">
      <c r="A4" s="12">
        <f t="shared" si="1"/>
        <v>2</v>
      </c>
      <c r="B4" s="3">
        <f t="shared" ref="B4:B67" si="2">B3-C3+G3</f>
        <v>9998734.4048824608</v>
      </c>
      <c r="C4" s="3">
        <f t="shared" si="0"/>
        <v>158.17936805486335</v>
      </c>
      <c r="D4" s="5">
        <f t="shared" ref="D4:D67" si="3">D3-E3+C3</f>
        <v>1265.5951175390605</v>
      </c>
      <c r="E4" s="36">
        <f>0</f>
        <v>0</v>
      </c>
      <c r="F4" s="3">
        <f t="shared" ref="F4:F67" si="4">F3+E3-G3</f>
        <v>0</v>
      </c>
      <c r="G4" s="36">
        <f>0</f>
        <v>0</v>
      </c>
      <c r="I4" s="30" t="s">
        <v>21</v>
      </c>
      <c r="J4" s="31">
        <f>1/J8</f>
        <v>6.25E-2</v>
      </c>
    </row>
    <row r="5" spans="1:15" x14ac:dyDescent="0.3">
      <c r="A5" s="12">
        <f t="shared" si="1"/>
        <v>3</v>
      </c>
      <c r="B5" s="3">
        <f t="shared" si="2"/>
        <v>9998576.2255144063</v>
      </c>
      <c r="C5" s="3">
        <f t="shared" si="0"/>
        <v>177.94647152691763</v>
      </c>
      <c r="D5" s="5">
        <f t="shared" si="3"/>
        <v>1423.7744855939238</v>
      </c>
      <c r="E5" s="36">
        <f>0</f>
        <v>0</v>
      </c>
      <c r="F5" s="3">
        <f t="shared" si="4"/>
        <v>0</v>
      </c>
      <c r="G5" s="36">
        <f>0</f>
        <v>0</v>
      </c>
      <c r="I5" s="32" t="s">
        <v>22</v>
      </c>
      <c r="J5" s="31">
        <f>1/J9</f>
        <v>5.5555555555555558E-3</v>
      </c>
    </row>
    <row r="6" spans="1:15" ht="15.6" x14ac:dyDescent="0.35">
      <c r="A6" s="12">
        <f t="shared" si="1"/>
        <v>4</v>
      </c>
      <c r="B6" s="3">
        <f t="shared" si="2"/>
        <v>9998398.2790428791</v>
      </c>
      <c r="C6" s="3">
        <f t="shared" si="0"/>
        <v>200.18305076479916</v>
      </c>
      <c r="D6" s="5">
        <f t="shared" si="3"/>
        <v>1601.7209571208414</v>
      </c>
      <c r="E6" s="36">
        <f>0</f>
        <v>0</v>
      </c>
      <c r="F6" s="3">
        <f t="shared" si="4"/>
        <v>0</v>
      </c>
      <c r="G6" s="36">
        <f>0</f>
        <v>0</v>
      </c>
      <c r="I6" s="10" t="s">
        <v>10</v>
      </c>
      <c r="J6" s="11">
        <v>1000</v>
      </c>
    </row>
    <row r="7" spans="1:15" ht="15.6" x14ac:dyDescent="0.35">
      <c r="A7" s="12">
        <f t="shared" si="1"/>
        <v>5</v>
      </c>
      <c r="B7" s="3">
        <f t="shared" si="2"/>
        <v>9998198.0959921144</v>
      </c>
      <c r="C7" s="3">
        <f t="shared" si="0"/>
        <v>225.19741526003466</v>
      </c>
      <c r="D7" s="5">
        <f t="shared" si="3"/>
        <v>1801.9040078856406</v>
      </c>
      <c r="E7" s="36">
        <f>0</f>
        <v>0</v>
      </c>
      <c r="F7" s="3">
        <f t="shared" si="4"/>
        <v>0</v>
      </c>
      <c r="G7" s="36">
        <f>0</f>
        <v>0</v>
      </c>
      <c r="I7" s="33" t="s">
        <v>23</v>
      </c>
      <c r="J7" s="34">
        <f>_b/_g</f>
        <v>2</v>
      </c>
    </row>
    <row r="8" spans="1:15" ht="15.6" x14ac:dyDescent="0.35">
      <c r="A8" s="12">
        <f t="shared" si="1"/>
        <v>6</v>
      </c>
      <c r="B8" s="3">
        <f t="shared" si="2"/>
        <v>9997972.8985768538</v>
      </c>
      <c r="C8" s="3">
        <f t="shared" si="0"/>
        <v>253.33631364096289</v>
      </c>
      <c r="D8" s="5">
        <f t="shared" si="3"/>
        <v>2027.1014231456752</v>
      </c>
      <c r="E8" s="36">
        <f>0</f>
        <v>0</v>
      </c>
      <c r="F8" s="3">
        <f t="shared" si="4"/>
        <v>0</v>
      </c>
      <c r="G8" s="36">
        <f>0</f>
        <v>0</v>
      </c>
      <c r="I8" s="23" t="s">
        <v>16</v>
      </c>
      <c r="J8" s="24">
        <f>16</f>
        <v>16</v>
      </c>
    </row>
    <row r="9" spans="1:15" ht="15.6" x14ac:dyDescent="0.35">
      <c r="A9" s="12">
        <f t="shared" si="1"/>
        <v>7</v>
      </c>
      <c r="B9" s="3">
        <f t="shared" si="2"/>
        <v>9997719.5622632131</v>
      </c>
      <c r="C9" s="3">
        <f t="shared" si="0"/>
        <v>284.98971214493776</v>
      </c>
      <c r="D9" s="5">
        <f t="shared" si="3"/>
        <v>2280.4377367866382</v>
      </c>
      <c r="E9" s="36">
        <f>0</f>
        <v>0</v>
      </c>
      <c r="F9" s="3">
        <f t="shared" si="4"/>
        <v>0</v>
      </c>
      <c r="G9" s="36">
        <f>0</f>
        <v>0</v>
      </c>
      <c r="I9" s="25" t="s">
        <v>17</v>
      </c>
      <c r="J9" s="26">
        <f>180</f>
        <v>180</v>
      </c>
    </row>
    <row r="10" spans="1:15" x14ac:dyDescent="0.3">
      <c r="A10" s="12">
        <f t="shared" si="1"/>
        <v>8</v>
      </c>
      <c r="B10" s="3">
        <f t="shared" si="2"/>
        <v>9997434.5725510679</v>
      </c>
      <c r="C10" s="3">
        <f t="shared" si="0"/>
        <v>320.59616339150034</v>
      </c>
      <c r="D10" s="5">
        <f t="shared" si="3"/>
        <v>2565.4274489315758</v>
      </c>
      <c r="E10" s="36">
        <f>0</f>
        <v>0</v>
      </c>
      <c r="F10" s="3">
        <f t="shared" si="4"/>
        <v>0</v>
      </c>
      <c r="G10" s="36">
        <f>0</f>
        <v>0</v>
      </c>
    </row>
    <row r="11" spans="1:15" ht="14.4" customHeight="1" x14ac:dyDescent="0.3">
      <c r="A11" s="12">
        <f t="shared" si="1"/>
        <v>9</v>
      </c>
      <c r="B11" s="3">
        <f t="shared" si="2"/>
        <v>9997113.9763876759</v>
      </c>
      <c r="C11" s="3">
        <f t="shared" si="0"/>
        <v>360.64883738674843</v>
      </c>
      <c r="D11" s="5">
        <f t="shared" si="3"/>
        <v>2886.0236123230761</v>
      </c>
      <c r="E11" s="36">
        <f>0</f>
        <v>0</v>
      </c>
      <c r="F11" s="3">
        <f t="shared" si="4"/>
        <v>0</v>
      </c>
      <c r="G11" s="36">
        <f>0</f>
        <v>0</v>
      </c>
      <c r="I11" s="58" t="s">
        <v>35</v>
      </c>
      <c r="J11" s="59"/>
    </row>
    <row r="12" spans="1:15" x14ac:dyDescent="0.3">
      <c r="A12" s="12">
        <f t="shared" si="1"/>
        <v>10</v>
      </c>
      <c r="B12" s="3">
        <f t="shared" si="2"/>
        <v>9996753.3275502883</v>
      </c>
      <c r="C12" s="3">
        <f t="shared" si="0"/>
        <v>405.70229518878165</v>
      </c>
      <c r="D12" s="5">
        <f t="shared" si="3"/>
        <v>3246.6724497098244</v>
      </c>
      <c r="E12" s="36">
        <f>0</f>
        <v>0</v>
      </c>
      <c r="F12" s="3">
        <f t="shared" si="4"/>
        <v>0</v>
      </c>
      <c r="G12" s="36">
        <f>0</f>
        <v>0</v>
      </c>
      <c r="I12" s="60"/>
      <c r="J12" s="61"/>
    </row>
    <row r="13" spans="1:15" x14ac:dyDescent="0.3">
      <c r="A13" s="12">
        <f t="shared" si="1"/>
        <v>11</v>
      </c>
      <c r="B13" s="3">
        <f t="shared" si="2"/>
        <v>9996347.6252551004</v>
      </c>
      <c r="C13" s="3">
        <f t="shared" si="0"/>
        <v>456.38009509636106</v>
      </c>
      <c r="D13" s="5">
        <f t="shared" si="3"/>
        <v>3652.374744898606</v>
      </c>
      <c r="E13" s="36">
        <f>0</f>
        <v>0</v>
      </c>
      <c r="F13" s="3">
        <f t="shared" si="4"/>
        <v>0</v>
      </c>
      <c r="G13" s="36">
        <f>0</f>
        <v>0</v>
      </c>
      <c r="I13" s="57">
        <v>1</v>
      </c>
      <c r="J13" s="22">
        <v>0.01</v>
      </c>
    </row>
    <row r="14" spans="1:15" x14ac:dyDescent="0.3">
      <c r="A14" s="12">
        <f t="shared" si="1"/>
        <v>12</v>
      </c>
      <c r="B14" s="3">
        <f t="shared" si="2"/>
        <v>9995891.2451600041</v>
      </c>
      <c r="C14" s="3">
        <f t="shared" si="0"/>
        <v>513.38333167018106</v>
      </c>
      <c r="D14" s="5">
        <f t="shared" si="3"/>
        <v>4108.7548399949674</v>
      </c>
      <c r="E14" s="36">
        <f>0</f>
        <v>0</v>
      </c>
      <c r="F14" s="3">
        <f t="shared" si="4"/>
        <v>0</v>
      </c>
      <c r="G14" s="36">
        <f>0</f>
        <v>0</v>
      </c>
      <c r="I14" s="57">
        <v>2</v>
      </c>
      <c r="J14" s="22">
        <v>0.04</v>
      </c>
    </row>
    <row r="15" spans="1:15" x14ac:dyDescent="0.3">
      <c r="A15" s="12">
        <f t="shared" si="1"/>
        <v>13</v>
      </c>
      <c r="B15" s="3">
        <f t="shared" si="2"/>
        <v>9995377.8618283346</v>
      </c>
      <c r="C15" s="3">
        <f t="shared" si="0"/>
        <v>577.50021944216905</v>
      </c>
      <c r="D15" s="5">
        <f t="shared" si="3"/>
        <v>4622.1381716651485</v>
      </c>
      <c r="E15" s="36">
        <f>0</f>
        <v>0</v>
      </c>
      <c r="F15" s="3">
        <f t="shared" si="4"/>
        <v>0</v>
      </c>
      <c r="G15" s="36">
        <f>0</f>
        <v>0</v>
      </c>
      <c r="I15" s="57">
        <v>3</v>
      </c>
      <c r="J15" s="22">
        <v>0.09</v>
      </c>
    </row>
    <row r="16" spans="1:15" x14ac:dyDescent="0.3">
      <c r="A16" s="12">
        <f t="shared" si="1"/>
        <v>14</v>
      </c>
      <c r="B16" s="3">
        <f t="shared" si="2"/>
        <v>9994800.3616088927</v>
      </c>
      <c r="C16" s="3">
        <f t="shared" si="0"/>
        <v>649.61684589593619</v>
      </c>
      <c r="D16" s="5">
        <f t="shared" si="3"/>
        <v>5199.6383911073171</v>
      </c>
      <c r="E16" s="36">
        <f>0</f>
        <v>0</v>
      </c>
      <c r="F16" s="3">
        <f t="shared" si="4"/>
        <v>0</v>
      </c>
      <c r="G16" s="36">
        <f>0</f>
        <v>0</v>
      </c>
      <c r="I16" s="57">
        <v>4</v>
      </c>
      <c r="J16" s="22">
        <v>0.16</v>
      </c>
    </row>
    <row r="17" spans="1:10" x14ac:dyDescent="0.3">
      <c r="A17" s="12">
        <f t="shared" si="1"/>
        <v>15</v>
      </c>
      <c r="B17" s="3">
        <f t="shared" si="2"/>
        <v>9994150.7447629962</v>
      </c>
      <c r="C17" s="3">
        <f t="shared" si="0"/>
        <v>730.72923229006153</v>
      </c>
      <c r="D17" s="5">
        <f t="shared" si="3"/>
        <v>5849.2552370032536</v>
      </c>
      <c r="E17" s="36">
        <f>0</f>
        <v>0</v>
      </c>
      <c r="F17" s="3">
        <f t="shared" si="4"/>
        <v>0</v>
      </c>
      <c r="G17" s="36">
        <f>0</f>
        <v>0</v>
      </c>
      <c r="I17" s="57">
        <v>5</v>
      </c>
      <c r="J17" s="22">
        <v>0.2</v>
      </c>
    </row>
    <row r="18" spans="1:10" x14ac:dyDescent="0.3">
      <c r="A18" s="12">
        <f t="shared" si="1"/>
        <v>16</v>
      </c>
      <c r="B18" s="3">
        <f t="shared" si="2"/>
        <v>9993420.0155307055</v>
      </c>
      <c r="C18" s="3">
        <f t="shared" si="0"/>
        <v>821.95685621646248</v>
      </c>
      <c r="D18" s="5">
        <f t="shared" si="3"/>
        <v>6579.9844692933148</v>
      </c>
      <c r="E18" s="36">
        <f>0</f>
        <v>0</v>
      </c>
      <c r="F18" s="3">
        <f t="shared" si="4"/>
        <v>0</v>
      </c>
      <c r="G18" s="36">
        <f>0</f>
        <v>0</v>
      </c>
      <c r="I18" s="57">
        <v>6</v>
      </c>
      <c r="J18" s="22">
        <f>J17</f>
        <v>0.2</v>
      </c>
    </row>
    <row r="19" spans="1:10" x14ac:dyDescent="0.3">
      <c r="A19" s="12">
        <f t="shared" si="1"/>
        <v>17</v>
      </c>
      <c r="B19" s="3">
        <f t="shared" si="2"/>
        <v>9992598.0586744882</v>
      </c>
      <c r="C19" s="3">
        <f t="shared" si="0"/>
        <v>924.55780649639337</v>
      </c>
      <c r="D19" s="5">
        <f t="shared" si="3"/>
        <v>7401.941325509777</v>
      </c>
      <c r="E19" s="36">
        <f>0</f>
        <v>0</v>
      </c>
      <c r="F19" s="3">
        <f t="shared" si="4"/>
        <v>0</v>
      </c>
      <c r="G19" s="36">
        <f>0</f>
        <v>0</v>
      </c>
      <c r="I19" s="57">
        <v>7</v>
      </c>
      <c r="J19" s="22">
        <f>J16</f>
        <v>0.16</v>
      </c>
    </row>
    <row r="20" spans="1:10" x14ac:dyDescent="0.3">
      <c r="A20" s="12">
        <f t="shared" si="1"/>
        <v>18</v>
      </c>
      <c r="B20" s="3">
        <f t="shared" si="2"/>
        <v>9991673.5008679926</v>
      </c>
      <c r="C20" s="3">
        <f t="shared" si="0"/>
        <v>1039.9457591533301</v>
      </c>
      <c r="D20" s="5">
        <f t="shared" si="3"/>
        <v>8326.4991320061708</v>
      </c>
      <c r="E20" s="36">
        <f>0</f>
        <v>0</v>
      </c>
      <c r="F20" s="3">
        <f t="shared" si="4"/>
        <v>0</v>
      </c>
      <c r="G20" s="36">
        <f>0</f>
        <v>0</v>
      </c>
      <c r="I20" s="57">
        <v>8</v>
      </c>
      <c r="J20" s="22">
        <f>J15</f>
        <v>0.09</v>
      </c>
    </row>
    <row r="21" spans="1:10" x14ac:dyDescent="0.3">
      <c r="A21" s="12">
        <f t="shared" si="1"/>
        <v>19</v>
      </c>
      <c r="B21" s="3">
        <f t="shared" si="2"/>
        <v>9990633.5551088396</v>
      </c>
      <c r="C21" s="3">
        <f t="shared" si="0"/>
        <v>1169.7089827711984</v>
      </c>
      <c r="D21" s="5">
        <f t="shared" si="3"/>
        <v>9366.4448911595009</v>
      </c>
      <c r="E21" s="36">
        <f>SUMPRODUCT($J$13:$J$22,C2:C11)</f>
        <v>217.27107066089968</v>
      </c>
      <c r="F21" s="3">
        <f t="shared" si="4"/>
        <v>0</v>
      </c>
      <c r="G21" s="36">
        <f>0</f>
        <v>0</v>
      </c>
      <c r="I21" s="57">
        <v>9</v>
      </c>
      <c r="J21" s="22">
        <f>J14</f>
        <v>0.04</v>
      </c>
    </row>
    <row r="22" spans="1:10" x14ac:dyDescent="0.3">
      <c r="A22" s="12">
        <f t="shared" si="1"/>
        <v>20</v>
      </c>
      <c r="B22" s="3">
        <f t="shared" si="2"/>
        <v>9989463.8461260684</v>
      </c>
      <c r="C22" s="3">
        <f t="shared" si="0"/>
        <v>1288.5013336959462</v>
      </c>
      <c r="D22" s="5">
        <f t="shared" si="3"/>
        <v>10318.8828032698</v>
      </c>
      <c r="E22" s="36">
        <f>SUMPRODUCT($J$13:$J$22,C3:C12)</f>
        <v>244.41945233335792</v>
      </c>
      <c r="F22" s="3">
        <f t="shared" si="4"/>
        <v>217.27107066089968</v>
      </c>
      <c r="G22" s="36">
        <f>0</f>
        <v>0</v>
      </c>
      <c r="I22" s="57">
        <v>10</v>
      </c>
      <c r="J22" s="22">
        <f>J13</f>
        <v>0.01</v>
      </c>
    </row>
    <row r="23" spans="1:10" x14ac:dyDescent="0.3">
      <c r="A23" s="12">
        <f t="shared" si="1"/>
        <v>21</v>
      </c>
      <c r="B23" s="3">
        <f t="shared" si="2"/>
        <v>9988175.3447923716</v>
      </c>
      <c r="C23" s="3">
        <f t="shared" si="0"/>
        <v>1418.6910463348956</v>
      </c>
      <c r="D23" s="5">
        <f t="shared" si="3"/>
        <v>11362.964684632389</v>
      </c>
      <c r="E23" s="36">
        <f>SUMPRODUCT($J$13:$J$22,C4:C13)</f>
        <v>274.95859297520519</v>
      </c>
      <c r="F23" s="3">
        <f t="shared" si="4"/>
        <v>461.69052299425761</v>
      </c>
      <c r="G23" s="36">
        <f>0</f>
        <v>0</v>
      </c>
      <c r="I23" s="62" t="s">
        <v>36</v>
      </c>
      <c r="J23" s="56">
        <f>SUM(J13:J22)</f>
        <v>1</v>
      </c>
    </row>
    <row r="24" spans="1:10" x14ac:dyDescent="0.3">
      <c r="A24" s="12">
        <f t="shared" si="1"/>
        <v>22</v>
      </c>
      <c r="B24" s="3">
        <f t="shared" si="2"/>
        <v>9986756.6537460368</v>
      </c>
      <c r="C24" s="3">
        <f t="shared" si="0"/>
        <v>1561.2667607403614</v>
      </c>
      <c r="D24" s="5">
        <f t="shared" si="3"/>
        <v>12506.69713799208</v>
      </c>
      <c r="E24" s="36">
        <f>SUMPRODUCT($J$13:$J$22,C5:C14)</f>
        <v>309.31159707853226</v>
      </c>
      <c r="F24" s="3">
        <f t="shared" si="4"/>
        <v>736.64911596946285</v>
      </c>
      <c r="G24" s="36">
        <f>0</f>
        <v>0</v>
      </c>
    </row>
    <row r="25" spans="1:10" x14ac:dyDescent="0.3">
      <c r="A25" s="12">
        <f t="shared" si="1"/>
        <v>23</v>
      </c>
      <c r="B25" s="3">
        <f t="shared" si="2"/>
        <v>9985195.3869852964</v>
      </c>
      <c r="C25" s="3">
        <f t="shared" si="0"/>
        <v>1717.2853936701156</v>
      </c>
      <c r="D25" s="5">
        <f t="shared" si="3"/>
        <v>13758.652301653909</v>
      </c>
      <c r="E25" s="36">
        <f>SUMPRODUCT($J$13:$J$22,C6:C15)</f>
        <v>347.95426069468232</v>
      </c>
      <c r="F25" s="3">
        <f t="shared" si="4"/>
        <v>1045.9607130479951</v>
      </c>
      <c r="G25" s="36">
        <f>0</f>
        <v>0</v>
      </c>
    </row>
    <row r="26" spans="1:10" x14ac:dyDescent="0.3">
      <c r="A26" s="12">
        <f t="shared" si="1"/>
        <v>24</v>
      </c>
      <c r="B26" s="3">
        <f t="shared" si="2"/>
        <v>9983478.1015916262</v>
      </c>
      <c r="C26" s="3">
        <f t="shared" si="0"/>
        <v>1887.8736417607865</v>
      </c>
      <c r="D26" s="5">
        <f t="shared" si="3"/>
        <v>15127.983434629343</v>
      </c>
      <c r="E26" s="36">
        <f>SUMPRODUCT($J$13:$J$22,C7:C16)</f>
        <v>391.42160575140952</v>
      </c>
      <c r="F26" s="3">
        <f t="shared" si="4"/>
        <v>1393.9149737426774</v>
      </c>
      <c r="G26" s="36">
        <f>0</f>
        <v>0</v>
      </c>
    </row>
    <row r="27" spans="1:10" x14ac:dyDescent="0.3">
      <c r="A27" s="12">
        <f t="shared" si="1"/>
        <v>25</v>
      </c>
      <c r="B27" s="3">
        <f t="shared" si="2"/>
        <v>9981590.2279498652</v>
      </c>
      <c r="C27" s="3">
        <f t="shared" si="0"/>
        <v>2074.2287829863817</v>
      </c>
      <c r="D27" s="5">
        <f t="shared" si="3"/>
        <v>16624.43547063872</v>
      </c>
      <c r="E27" s="36">
        <f>SUMPRODUCT($J$13:$J$22,C8:C17)</f>
        <v>440.31521734211265</v>
      </c>
      <c r="F27" s="3">
        <f t="shared" si="4"/>
        <v>1785.3365794940869</v>
      </c>
      <c r="G27" s="36">
        <f>0</f>
        <v>0</v>
      </c>
    </row>
    <row r="28" spans="1:10" x14ac:dyDescent="0.3">
      <c r="A28" s="12">
        <f t="shared" si="1"/>
        <v>26</v>
      </c>
      <c r="B28" s="3">
        <f t="shared" si="2"/>
        <v>9979515.9991668779</v>
      </c>
      <c r="C28" s="3">
        <f t="shared" si="0"/>
        <v>2277.6185790744908</v>
      </c>
      <c r="D28" s="5">
        <f t="shared" si="3"/>
        <v>18258.349036282991</v>
      </c>
      <c r="E28" s="36">
        <f>SUMPRODUCT($J$13:$J$22,C9:C18)</f>
        <v>495.31148070057867</v>
      </c>
      <c r="F28" s="3">
        <f t="shared" si="4"/>
        <v>2225.6517968361995</v>
      </c>
      <c r="G28" s="36">
        <f>0</f>
        <v>0</v>
      </c>
    </row>
    <row r="29" spans="1:10" x14ac:dyDescent="0.3">
      <c r="A29" s="12">
        <f t="shared" si="1"/>
        <v>27</v>
      </c>
      <c r="B29" s="3">
        <f t="shared" si="2"/>
        <v>9977238.3805878032</v>
      </c>
      <c r="C29" s="3">
        <f t="shared" si="0"/>
        <v>2499.3800444857657</v>
      </c>
      <c r="D29" s="5">
        <f t="shared" si="3"/>
        <v>20040.6561346569</v>
      </c>
      <c r="E29" s="36">
        <f>SUMPRODUCT($J$13:$J$22,C10:C19)</f>
        <v>557.17082569734089</v>
      </c>
      <c r="F29" s="3">
        <f t="shared" si="4"/>
        <v>2720.9632775367782</v>
      </c>
      <c r="G29" s="36">
        <f>0</f>
        <v>0</v>
      </c>
    </row>
    <row r="30" spans="1:10" x14ac:dyDescent="0.3">
      <c r="A30" s="12">
        <f t="shared" si="1"/>
        <v>28</v>
      </c>
      <c r="B30" s="3">
        <f t="shared" si="2"/>
        <v>9974739.0005433168</v>
      </c>
      <c r="C30" s="3">
        <f t="shared" si="0"/>
        <v>2740.9168048087945</v>
      </c>
      <c r="D30" s="5">
        <f t="shared" si="3"/>
        <v>21982.865353445326</v>
      </c>
      <c r="E30" s="36">
        <f>SUMPRODUCT($J$13:$J$22,C11:C20)</f>
        <v>626.74809895222165</v>
      </c>
      <c r="F30" s="3">
        <f t="shared" si="4"/>
        <v>3278.1341032341188</v>
      </c>
      <c r="G30" s="36">
        <f>0</f>
        <v>0</v>
      </c>
    </row>
    <row r="31" spans="1:10" x14ac:dyDescent="0.3">
      <c r="A31" s="12">
        <f t="shared" si="1"/>
        <v>29</v>
      </c>
      <c r="B31" s="3">
        <f t="shared" si="2"/>
        <v>9971998.0837385077</v>
      </c>
      <c r="C31" s="3">
        <f t="shared" si="0"/>
        <v>3003.6947182892513</v>
      </c>
      <c r="D31" s="5">
        <f t="shared" si="3"/>
        <v>24097.034059301899</v>
      </c>
      <c r="E31" s="36">
        <f>SUMPRODUCT($J$13:$J$22,C12:C21)</f>
        <v>705.00419712715973</v>
      </c>
      <c r="F31" s="3">
        <f t="shared" si="4"/>
        <v>3904.8822021863407</v>
      </c>
      <c r="G31" s="36">
        <f>0</f>
        <v>0</v>
      </c>
    </row>
    <row r="32" spans="1:10" x14ac:dyDescent="0.3">
      <c r="A32" s="12">
        <f t="shared" si="1"/>
        <v>30</v>
      </c>
      <c r="B32" s="3">
        <f t="shared" si="2"/>
        <v>9968994.3890202176</v>
      </c>
      <c r="C32" s="3">
        <f t="shared" si="0"/>
        <v>3289.2353779596069</v>
      </c>
      <c r="D32" s="5">
        <f t="shared" si="3"/>
        <v>26395.72458046399</v>
      </c>
      <c r="E32" s="36">
        <f>SUMPRODUCT($J$13:$J$22,C13:C22)</f>
        <v>792.74780702325074</v>
      </c>
      <c r="F32" s="3">
        <f t="shared" si="4"/>
        <v>4609.8863993135001</v>
      </c>
      <c r="G32" s="36">
        <f>0</f>
        <v>0</v>
      </c>
    </row>
    <row r="33" spans="1:7" x14ac:dyDescent="0.3">
      <c r="A33" s="12">
        <f t="shared" si="1"/>
        <v>31</v>
      </c>
      <c r="B33" s="3">
        <f t="shared" si="2"/>
        <v>9965705.1536422577</v>
      </c>
      <c r="C33" s="3">
        <f t="shared" si="0"/>
        <v>3599.1408442166985</v>
      </c>
      <c r="D33" s="5">
        <f t="shared" si="3"/>
        <v>28892.212151400345</v>
      </c>
      <c r="E33" s="36">
        <f>SUMPRODUCT($J$13:$J$22,C14:C23)</f>
        <v>890.31106165913127</v>
      </c>
      <c r="F33" s="3">
        <f t="shared" si="4"/>
        <v>5402.634206336751</v>
      </c>
      <c r="G33" s="36">
        <f>0</f>
        <v>0</v>
      </c>
    </row>
    <row r="34" spans="1:7" x14ac:dyDescent="0.3">
      <c r="A34" s="12">
        <f t="shared" si="1"/>
        <v>32</v>
      </c>
      <c r="B34" s="3">
        <f t="shared" si="2"/>
        <v>9962106.0127980411</v>
      </c>
      <c r="C34" s="3">
        <f t="shared" si="0"/>
        <v>3935.1616232620645</v>
      </c>
      <c r="D34" s="5">
        <f t="shared" si="3"/>
        <v>31601.041933957909</v>
      </c>
      <c r="E34" s="36">
        <f>SUMPRODUCT($J$13:$J$22,C15:C24)</f>
        <v>997.41798379776981</v>
      </c>
      <c r="F34" s="3">
        <f t="shared" si="4"/>
        <v>6292.9452679958822</v>
      </c>
      <c r="G34" s="36">
        <f>0</f>
        <v>0</v>
      </c>
    </row>
    <row r="35" spans="1:7" x14ac:dyDescent="0.3">
      <c r="A35" s="12">
        <f t="shared" si="1"/>
        <v>33</v>
      </c>
      <c r="B35" s="3">
        <f t="shared" si="2"/>
        <v>9958170.8511747792</v>
      </c>
      <c r="C35" s="3">
        <f t="shared" si="0"/>
        <v>4299.2890966528621</v>
      </c>
      <c r="D35" s="5">
        <f t="shared" si="3"/>
        <v>34538.785573422203</v>
      </c>
      <c r="E35" s="36">
        <f>SUMPRODUCT($J$13:$J$22,C16:C25)</f>
        <v>1113.0275841621797</v>
      </c>
      <c r="F35" s="3">
        <f t="shared" si="4"/>
        <v>7290.3632517936521</v>
      </c>
      <c r="G35" s="36">
        <f>0</f>
        <v>0</v>
      </c>
    </row>
    <row r="36" spans="1:7" x14ac:dyDescent="0.3">
      <c r="A36" s="12">
        <f t="shared" si="1"/>
        <v>34</v>
      </c>
      <c r="B36" s="3">
        <f t="shared" si="2"/>
        <v>9953871.5620781258</v>
      </c>
      <c r="C36" s="3">
        <f t="shared" si="0"/>
        <v>4693.8784170815825</v>
      </c>
      <c r="D36" s="5">
        <f t="shared" si="3"/>
        <v>37725.047085912891</v>
      </c>
      <c r="E36" s="36">
        <f>SUMPRODUCT($J$13:$J$22,C17:C26)</f>
        <v>1236.5038819588244</v>
      </c>
      <c r="F36" s="3">
        <f t="shared" si="4"/>
        <v>8403.3908359558318</v>
      </c>
      <c r="G36" s="36">
        <f>0</f>
        <v>0</v>
      </c>
    </row>
    <row r="37" spans="1:7" x14ac:dyDescent="0.3">
      <c r="A37" s="12">
        <f t="shared" si="1"/>
        <v>35</v>
      </c>
      <c r="B37" s="3">
        <f t="shared" si="2"/>
        <v>9949177.6836610436</v>
      </c>
      <c r="C37" s="3">
        <f t="shared" si="0"/>
        <v>5121.6403768890996</v>
      </c>
      <c r="D37" s="5">
        <f t="shared" si="3"/>
        <v>41182.421621035654</v>
      </c>
      <c r="E37" s="36">
        <f>SUMPRODUCT($J$13:$J$22,C18:C27)</f>
        <v>1368.0045130444437</v>
      </c>
      <c r="F37" s="3">
        <f t="shared" si="4"/>
        <v>9639.8947179146562</v>
      </c>
      <c r="G37" s="36">
        <f>0</f>
        <v>0</v>
      </c>
    </row>
    <row r="38" spans="1:7" x14ac:dyDescent="0.3">
      <c r="A38" s="12">
        <f t="shared" si="1"/>
        <v>36</v>
      </c>
      <c r="B38" s="3">
        <f t="shared" si="2"/>
        <v>9944056.0432841554</v>
      </c>
      <c r="C38" s="3">
        <f t="shared" si="0"/>
        <v>5585.5834249236032</v>
      </c>
      <c r="D38" s="5">
        <f t="shared" si="3"/>
        <v>44936.057484880308</v>
      </c>
      <c r="E38" s="36">
        <f>SUMPRODUCT($J$13:$J$22,C19:C28)</f>
        <v>1508.6886195427974</v>
      </c>
      <c r="F38" s="3">
        <f t="shared" si="4"/>
        <v>11007.899230959099</v>
      </c>
      <c r="G38" s="36">
        <f>0</f>
        <v>0</v>
      </c>
    </row>
    <row r="39" spans="1:7" x14ac:dyDescent="0.3">
      <c r="A39" s="12">
        <f t="shared" si="1"/>
        <v>37</v>
      </c>
      <c r="B39" s="3">
        <f t="shared" si="2"/>
        <v>9938470.4598592315</v>
      </c>
      <c r="C39" s="3">
        <f t="shared" si="0"/>
        <v>6088.9222310906252</v>
      </c>
      <c r="D39" s="5">
        <f t="shared" si="3"/>
        <v>49012.952290261121</v>
      </c>
      <c r="E39" s="36">
        <f>SUMPRODUCT($J$13:$J$22,C20:C29)</f>
        <v>1660.6928519890328</v>
      </c>
      <c r="F39" s="3">
        <f t="shared" si="4"/>
        <v>12516.587850501897</v>
      </c>
      <c r="G39" s="36">
        <f>0</f>
        <v>0</v>
      </c>
    </row>
    <row r="40" spans="1:7" x14ac:dyDescent="0.3">
      <c r="A40" s="12">
        <f t="shared" si="1"/>
        <v>38</v>
      </c>
      <c r="B40" s="3">
        <f t="shared" si="2"/>
        <v>9932381.5376281403</v>
      </c>
      <c r="C40" s="3">
        <f t="shared" si="0"/>
        <v>6634.9775770226197</v>
      </c>
      <c r="D40" s="5">
        <f t="shared" si="3"/>
        <v>53441.181669362712</v>
      </c>
      <c r="E40" s="36">
        <f>SUMPRODUCT($J$13:$J$22,C21:C30)</f>
        <v>1826.0004733723722</v>
      </c>
      <c r="F40" s="3">
        <f t="shared" si="4"/>
        <v>14177.280702490931</v>
      </c>
      <c r="G40" s="36">
        <f>0</f>
        <v>0</v>
      </c>
    </row>
    <row r="41" spans="1:7" x14ac:dyDescent="0.3">
      <c r="A41" s="12">
        <f t="shared" si="1"/>
        <v>39</v>
      </c>
      <c r="B41" s="3">
        <f t="shared" si="2"/>
        <v>9925746.5600511171</v>
      </c>
      <c r="C41" s="3">
        <f t="shared" si="0"/>
        <v>7227.2039132958098</v>
      </c>
      <c r="D41" s="5">
        <f t="shared" si="3"/>
        <v>58250.158773012961</v>
      </c>
      <c r="E41" s="36">
        <f>SUMPRODUCT($J$13:$J$22,C22:C31)</f>
        <v>2006.3696076245219</v>
      </c>
      <c r="F41" s="3">
        <f t="shared" si="4"/>
        <v>16003.281175863303</v>
      </c>
      <c r="G41" s="36">
        <f>0</f>
        <v>0</v>
      </c>
    </row>
    <row r="42" spans="1:7" x14ac:dyDescent="0.3">
      <c r="A42" s="12">
        <f t="shared" si="1"/>
        <v>40</v>
      </c>
      <c r="B42" s="3">
        <f t="shared" si="2"/>
        <v>9918519.3561378215</v>
      </c>
      <c r="C42" s="3">
        <f t="shared" si="0"/>
        <v>7869.228417552742</v>
      </c>
      <c r="D42" s="5">
        <f t="shared" si="3"/>
        <v>63470.993078684245</v>
      </c>
      <c r="E42" s="36">
        <f>SUMPRODUCT($J$13:$J$22,C23:C32)</f>
        <v>2203.2459834788538</v>
      </c>
      <c r="F42" s="3">
        <f t="shared" si="4"/>
        <v>18009.650783487825</v>
      </c>
      <c r="G42" s="36">
        <f>0</f>
        <v>0</v>
      </c>
    </row>
    <row r="43" spans="1:7" x14ac:dyDescent="0.3">
      <c r="A43" s="12">
        <f t="shared" si="1"/>
        <v>41</v>
      </c>
      <c r="B43" s="3">
        <f t="shared" si="2"/>
        <v>9910650.1277202684</v>
      </c>
      <c r="C43" s="3">
        <f t="shared" si="0"/>
        <v>8564.9046899463683</v>
      </c>
      <c r="D43" s="5">
        <f t="shared" si="3"/>
        <v>69136.97551275813</v>
      </c>
      <c r="E43" s="36">
        <f>SUMPRODUCT($J$13:$J$22,C24:C33)</f>
        <v>2417.9290780785423</v>
      </c>
      <c r="F43" s="3">
        <f t="shared" si="4"/>
        <v>20212.896766966678</v>
      </c>
      <c r="G43" s="36">
        <f>0</f>
        <v>0</v>
      </c>
    </row>
    <row r="44" spans="1:7" x14ac:dyDescent="0.3">
      <c r="A44" s="12">
        <f t="shared" si="1"/>
        <v>42</v>
      </c>
      <c r="B44" s="3">
        <f t="shared" si="2"/>
        <v>9902085.2230303213</v>
      </c>
      <c r="C44" s="3">
        <f t="shared" si="0"/>
        <v>9318.351249531197</v>
      </c>
      <c r="D44" s="5">
        <f t="shared" si="3"/>
        <v>75283.951124625964</v>
      </c>
      <c r="E44" s="36">
        <f>SUMPRODUCT($J$13:$J$22,C25:C34)</f>
        <v>2651.7863215306702</v>
      </c>
      <c r="F44" s="3">
        <f t="shared" si="4"/>
        <v>22630.825845045219</v>
      </c>
      <c r="G44" s="36">
        <f>0</f>
        <v>0</v>
      </c>
    </row>
    <row r="45" spans="1:7" x14ac:dyDescent="0.3">
      <c r="A45" s="12">
        <f t="shared" si="1"/>
        <v>43</v>
      </c>
      <c r="B45" s="3">
        <f t="shared" si="2"/>
        <v>9892766.8717807904</v>
      </c>
      <c r="C45" s="3">
        <f t="shared" si="0"/>
        <v>10133.966879134541</v>
      </c>
      <c r="D45" s="5">
        <f t="shared" si="3"/>
        <v>81950.516052626495</v>
      </c>
      <c r="E45" s="36">
        <f>SUMPRODUCT($J$13:$J$22,C26:C35)</f>
        <v>2906.2563639411501</v>
      </c>
      <c r="F45" s="3">
        <f t="shared" si="4"/>
        <v>25282.612166575891</v>
      </c>
      <c r="G45" s="36">
        <f>0</f>
        <v>0</v>
      </c>
    </row>
    <row r="46" spans="1:7" x14ac:dyDescent="0.3">
      <c r="A46" s="12">
        <f t="shared" si="1"/>
        <v>44</v>
      </c>
      <c r="B46" s="3">
        <f t="shared" si="2"/>
        <v>9882632.9049016554</v>
      </c>
      <c r="C46" s="3">
        <f t="shared" si="0"/>
        <v>11016.445953498898</v>
      </c>
      <c r="D46" s="5">
        <f t="shared" si="3"/>
        <v>89178.226567819889</v>
      </c>
      <c r="E46" s="36">
        <f>SUMPRODUCT($J$13:$J$22,C27:C36)</f>
        <v>3182.8613722209288</v>
      </c>
      <c r="F46" s="3">
        <f t="shared" si="4"/>
        <v>28188.86853051704</v>
      </c>
      <c r="G46" s="36">
        <f>0</f>
        <v>0</v>
      </c>
    </row>
    <row r="47" spans="1:7" x14ac:dyDescent="0.3">
      <c r="A47" s="12">
        <f t="shared" si="1"/>
        <v>45</v>
      </c>
      <c r="B47" s="3">
        <f t="shared" si="2"/>
        <v>9871616.4589481559</v>
      </c>
      <c r="C47" s="3">
        <f t="shared" si="0"/>
        <v>11970.792395647559</v>
      </c>
      <c r="D47" s="5">
        <f t="shared" si="3"/>
        <v>97011.811149097863</v>
      </c>
      <c r="E47" s="36">
        <f>SUMPRODUCT($J$13:$J$22,C28:C37)</f>
        <v>3483.2337182373503</v>
      </c>
      <c r="F47" s="3">
        <f t="shared" si="4"/>
        <v>31371.72990273797</v>
      </c>
      <c r="G47" s="36">
        <f>0</f>
        <v>0</v>
      </c>
    </row>
    <row r="48" spans="1:7" x14ac:dyDescent="0.3">
      <c r="A48" s="12">
        <f t="shared" si="1"/>
        <v>46</v>
      </c>
      <c r="B48" s="3">
        <f t="shared" si="2"/>
        <v>9859645.6665525082</v>
      </c>
      <c r="C48" s="3">
        <f t="shared" si="0"/>
        <v>13002.330056674386</v>
      </c>
      <c r="D48" s="5">
        <f t="shared" si="3"/>
        <v>105499.36982650807</v>
      </c>
      <c r="E48" s="36">
        <f>SUMPRODUCT($J$13:$J$22,C29:C38)</f>
        <v>3809.1579135791326</v>
      </c>
      <c r="F48" s="3">
        <f t="shared" si="4"/>
        <v>34854.963620975323</v>
      </c>
      <c r="G48" s="36">
        <f>0</f>
        <v>0</v>
      </c>
    </row>
    <row r="49" spans="1:7" x14ac:dyDescent="0.3">
      <c r="A49" s="12">
        <f t="shared" si="1"/>
        <v>47</v>
      </c>
      <c r="B49" s="3">
        <f t="shared" si="2"/>
        <v>9846643.3364958335</v>
      </c>
      <c r="C49" s="3">
        <f t="shared" si="0"/>
        <v>14116.706926634541</v>
      </c>
      <c r="D49" s="5">
        <f t="shared" si="3"/>
        <v>114692.54196960332</v>
      </c>
      <c r="E49" s="36">
        <f>SUMPRODUCT($J$13:$J$22,C30:C39)</f>
        <v>4162.6215598146027</v>
      </c>
      <c r="F49" s="3">
        <f t="shared" si="4"/>
        <v>38664.121534554455</v>
      </c>
      <c r="G49" s="36">
        <f>0</f>
        <v>0</v>
      </c>
    </row>
    <row r="50" spans="1:7" x14ac:dyDescent="0.3">
      <c r="A50" s="12">
        <f t="shared" si="1"/>
        <v>48</v>
      </c>
      <c r="B50" s="3">
        <f t="shared" si="2"/>
        <v>9832526.6295691989</v>
      </c>
      <c r="C50" s="3">
        <f t="shared" si="0"/>
        <v>15319.891032142121</v>
      </c>
      <c r="D50" s="5">
        <f t="shared" si="3"/>
        <v>124646.62733642325</v>
      </c>
      <c r="E50" s="36">
        <f>SUMPRODUCT($J$13:$J$22,C31:C40)</f>
        <v>4545.860034308831</v>
      </c>
      <c r="F50" s="3">
        <f t="shared" si="4"/>
        <v>42826.743094369056</v>
      </c>
      <c r="G50" s="36">
        <f>0</f>
        <v>0</v>
      </c>
    </row>
    <row r="51" spans="1:7" x14ac:dyDescent="0.3">
      <c r="A51" s="12">
        <f t="shared" si="1"/>
        <v>49</v>
      </c>
      <c r="B51" s="3">
        <f t="shared" si="2"/>
        <v>9817206.7385370564</v>
      </c>
      <c r="C51" s="3">
        <f t="shared" si="0"/>
        <v>16618.157494202344</v>
      </c>
      <c r="D51" s="5">
        <f t="shared" si="3"/>
        <v>135420.65833425653</v>
      </c>
      <c r="E51" s="36">
        <f>SUMPRODUCT($J$13:$J$22,C32:C41)</f>
        <v>4961.3800389002399</v>
      </c>
      <c r="F51" s="3">
        <f t="shared" si="4"/>
        <v>47372.603128677889</v>
      </c>
      <c r="G51" s="36">
        <f>0</f>
        <v>0</v>
      </c>
    </row>
    <row r="52" spans="1:7" x14ac:dyDescent="0.3">
      <c r="A52" s="12">
        <f t="shared" si="1"/>
        <v>50</v>
      </c>
      <c r="B52" s="3">
        <f t="shared" si="2"/>
        <v>9800588.5810428541</v>
      </c>
      <c r="C52" s="3">
        <f t="shared" si="0"/>
        <v>18018.06797160265</v>
      </c>
      <c r="D52" s="5">
        <f t="shared" si="3"/>
        <v>147077.43578955863</v>
      </c>
      <c r="E52" s="36">
        <f>SUMPRODUCT($J$13:$J$22,C33:C42)</f>
        <v>5411.9551787808959</v>
      </c>
      <c r="F52" s="3">
        <f t="shared" si="4"/>
        <v>52333.983167578132</v>
      </c>
      <c r="G52" s="36">
        <f>0</f>
        <v>0</v>
      </c>
    </row>
    <row r="53" spans="1:7" x14ac:dyDescent="0.3">
      <c r="A53" s="12">
        <f t="shared" si="1"/>
        <v>51</v>
      </c>
      <c r="B53" s="3">
        <f t="shared" si="2"/>
        <v>9782570.513071252</v>
      </c>
      <c r="C53" s="3">
        <f t="shared" si="0"/>
        <v>19526.444672307189</v>
      </c>
      <c r="D53" s="5">
        <f t="shared" si="3"/>
        <v>159683.5485823804</v>
      </c>
      <c r="E53" s="36">
        <f>SUMPRODUCT($J$13:$J$22,C34:C43)</f>
        <v>5900.5987772629951</v>
      </c>
      <c r="F53" s="3">
        <f t="shared" si="4"/>
        <v>57745.938346359027</v>
      </c>
      <c r="G53" s="36">
        <f>0</f>
        <v>0</v>
      </c>
    </row>
    <row r="54" spans="1:7" x14ac:dyDescent="0.3">
      <c r="A54" s="12">
        <f t="shared" si="1"/>
        <v>52</v>
      </c>
      <c r="B54" s="3">
        <f t="shared" si="2"/>
        <v>9763044.068398945</v>
      </c>
      <c r="C54" s="3">
        <f t="shared" si="0"/>
        <v>21150.340696882915</v>
      </c>
      <c r="D54" s="5">
        <f t="shared" si="3"/>
        <v>173309.39447742462</v>
      </c>
      <c r="E54" s="36">
        <f>SUMPRODUCT($J$13:$J$22,C35:C44)</f>
        <v>6430.5318549804806</v>
      </c>
      <c r="F54" s="3">
        <f t="shared" si="4"/>
        <v>63646.537123622024</v>
      </c>
      <c r="G54" s="36">
        <f>0</f>
        <v>0</v>
      </c>
    </row>
    <row r="55" spans="1:7" x14ac:dyDescent="0.3">
      <c r="A55" s="12">
        <f t="shared" si="1"/>
        <v>53</v>
      </c>
      <c r="B55" s="3">
        <f t="shared" si="2"/>
        <v>9741893.7277020626</v>
      </c>
      <c r="C55" s="3">
        <f t="shared" si="0"/>
        <v>22897.006455517101</v>
      </c>
      <c r="D55" s="5">
        <f t="shared" si="3"/>
        <v>188029.20331932706</v>
      </c>
      <c r="E55" s="36">
        <f>SUMPRODUCT($J$13:$J$22,C36:C45)</f>
        <v>7005.1624502038958</v>
      </c>
      <c r="F55" s="3">
        <f t="shared" si="4"/>
        <v>70077.068978602503</v>
      </c>
      <c r="G55" s="36">
        <f>0</f>
        <v>0</v>
      </c>
    </row>
    <row r="56" spans="1:7" x14ac:dyDescent="0.3">
      <c r="A56" s="12">
        <f t="shared" si="1"/>
        <v>54</v>
      </c>
      <c r="B56" s="3">
        <f t="shared" si="2"/>
        <v>9718996.7212465461</v>
      </c>
      <c r="C56" s="3">
        <f t="shared" si="0"/>
        <v>24773.849879266756</v>
      </c>
      <c r="D56" s="5">
        <f t="shared" si="3"/>
        <v>203921.04732464027</v>
      </c>
      <c r="E56" s="36">
        <f>SUMPRODUCT($J$13:$J$22,C37:C46)</f>
        <v>7628.0851176069191</v>
      </c>
      <c r="F56" s="3">
        <f t="shared" si="4"/>
        <v>77082.231428806394</v>
      </c>
      <c r="G56" s="36">
        <f>0</f>
        <v>0</v>
      </c>
    </row>
    <row r="57" spans="1:7" x14ac:dyDescent="0.3">
      <c r="A57" s="12">
        <f t="shared" si="1"/>
        <v>55</v>
      </c>
      <c r="B57" s="3">
        <f t="shared" si="2"/>
        <v>9694222.8713672794</v>
      </c>
      <c r="C57" s="3">
        <f t="shared" si="0"/>
        <v>26788.386822840788</v>
      </c>
      <c r="D57" s="5">
        <f t="shared" si="3"/>
        <v>221066.81208630011</v>
      </c>
      <c r="E57" s="36">
        <f>SUMPRODUCT($J$13:$J$22,C38:C47)</f>
        <v>8303.098934195581</v>
      </c>
      <c r="F57" s="3">
        <f t="shared" si="4"/>
        <v>84710.31654641332</v>
      </c>
      <c r="G57" s="36">
        <f>0</f>
        <v>0</v>
      </c>
    </row>
    <row r="58" spans="1:7" x14ac:dyDescent="0.3">
      <c r="A58" s="12">
        <f t="shared" si="1"/>
        <v>56</v>
      </c>
      <c r="B58" s="3">
        <f t="shared" si="2"/>
        <v>9667434.4845444392</v>
      </c>
      <c r="C58" s="3">
        <f t="shared" si="0"/>
        <v>28948.17790178529</v>
      </c>
      <c r="D58" s="5">
        <f t="shared" si="3"/>
        <v>239552.0999749453</v>
      </c>
      <c r="E58" s="36">
        <f>SUMPRODUCT($J$13:$J$22,C39:C48)</f>
        <v>9034.2342451614586</v>
      </c>
      <c r="F58" s="3">
        <f t="shared" si="4"/>
        <v>93013.415480608906</v>
      </c>
      <c r="G58" s="36">
        <f>0</f>
        <v>0</v>
      </c>
    </row>
    <row r="59" spans="1:7" x14ac:dyDescent="0.3">
      <c r="A59" s="12">
        <f t="shared" si="1"/>
        <v>57</v>
      </c>
      <c r="B59" s="3">
        <f t="shared" si="2"/>
        <v>9638486.3066426534</v>
      </c>
      <c r="C59" s="3">
        <f t="shared" si="0"/>
        <v>31260.748857270308</v>
      </c>
      <c r="D59" s="5">
        <f t="shared" si="3"/>
        <v>259466.04363156913</v>
      </c>
      <c r="E59" s="36">
        <f>SUMPRODUCT($J$13:$J$22,C40:C49)</f>
        <v>9825.7798057077944</v>
      </c>
      <c r="F59" s="3">
        <f t="shared" si="4"/>
        <v>102047.64972577036</v>
      </c>
      <c r="G59" s="36">
        <f>0</f>
        <v>0</v>
      </c>
    </row>
    <row r="60" spans="1:7" x14ac:dyDescent="0.3">
      <c r="A60" s="12">
        <f t="shared" si="1"/>
        <v>58</v>
      </c>
      <c r="B60" s="3">
        <f t="shared" si="2"/>
        <v>9607225.5577853825</v>
      </c>
      <c r="C60" s="3">
        <f t="shared" si="0"/>
        <v>33733.492353214722</v>
      </c>
      <c r="D60" s="5">
        <f t="shared" si="3"/>
        <v>280901.01268313162</v>
      </c>
      <c r="E60" s="36">
        <f>SUMPRODUCT($J$13:$J$22,C41:C50)</f>
        <v>10682.305040173029</v>
      </c>
      <c r="F60" s="3">
        <f t="shared" si="4"/>
        <v>111873.42953147815</v>
      </c>
      <c r="G60" s="36">
        <f>0</f>
        <v>0</v>
      </c>
    </row>
    <row r="61" spans="1:7" x14ac:dyDescent="0.3">
      <c r="A61" s="12">
        <f t="shared" si="1"/>
        <v>59</v>
      </c>
      <c r="B61" s="3">
        <f t="shared" si="2"/>
        <v>9573492.0654321685</v>
      </c>
      <c r="C61" s="3">
        <f t="shared" si="0"/>
        <v>36373.549686675215</v>
      </c>
      <c r="D61" s="5">
        <f t="shared" si="3"/>
        <v>303952.19999617332</v>
      </c>
      <c r="E61" s="36">
        <f>SUMPRODUCT($J$13:$J$22,C42:C51)</f>
        <v>11608.676103414729</v>
      </c>
      <c r="F61" s="3">
        <f t="shared" si="4"/>
        <v>122555.73457165118</v>
      </c>
      <c r="G61" s="36">
        <f>0</f>
        <v>0</v>
      </c>
    </row>
    <row r="62" spans="1:7" x14ac:dyDescent="0.3">
      <c r="A62" s="12">
        <f t="shared" si="1"/>
        <v>60</v>
      </c>
      <c r="B62" s="3">
        <f t="shared" si="2"/>
        <v>9537118.5157454927</v>
      </c>
      <c r="C62" s="3">
        <f t="shared" si="0"/>
        <v>39187.671110951138</v>
      </c>
      <c r="D62" s="5">
        <f t="shared" si="3"/>
        <v>328717.07357943378</v>
      </c>
      <c r="E62" s="36">
        <f>SUMPRODUCT($J$13:$J$22,C43:C52)</f>
        <v>12610.066239665472</v>
      </c>
      <c r="F62" s="3">
        <f t="shared" si="4"/>
        <v>134164.41067506591</v>
      </c>
      <c r="G62" s="36">
        <f>0</f>
        <v>0</v>
      </c>
    </row>
    <row r="63" spans="1:7" x14ac:dyDescent="0.3">
      <c r="A63" s="12">
        <f t="shared" si="1"/>
        <v>61</v>
      </c>
      <c r="B63" s="3">
        <f t="shared" si="2"/>
        <v>9497930.8446345422</v>
      </c>
      <c r="C63" s="3">
        <f t="shared" si="0"/>
        <v>42182.053567395</v>
      </c>
      <c r="D63" s="5">
        <f t="shared" si="3"/>
        <v>355294.67845071945</v>
      </c>
      <c r="E63" s="36">
        <f>SUMPRODUCT($J$13:$J$22,C44:C53)</f>
        <v>13691.960408649118</v>
      </c>
      <c r="F63" s="3">
        <f t="shared" si="4"/>
        <v>146774.47691473138</v>
      </c>
      <c r="G63" s="36">
        <f>0</f>
        <v>0</v>
      </c>
    </row>
    <row r="64" spans="1:7" x14ac:dyDescent="0.3">
      <c r="A64" s="12">
        <f t="shared" si="1"/>
        <v>62</v>
      </c>
      <c r="B64" s="3">
        <f t="shared" si="2"/>
        <v>9455748.7910671476</v>
      </c>
      <c r="C64" s="3">
        <f t="shared" si="0"/>
        <v>45362.154877202294</v>
      </c>
      <c r="D64" s="5">
        <f t="shared" si="3"/>
        <v>383784.77160946536</v>
      </c>
      <c r="E64" s="36">
        <f>SUMPRODUCT($J$13:$J$22,C45:C54)</f>
        <v>14860.153733740548</v>
      </c>
      <c r="F64" s="3">
        <f t="shared" si="4"/>
        <v>160466.43732338049</v>
      </c>
      <c r="G64" s="36">
        <f>0</f>
        <v>0</v>
      </c>
    </row>
    <row r="65" spans="1:7" x14ac:dyDescent="0.3">
      <c r="A65" s="12">
        <f t="shared" si="1"/>
        <v>63</v>
      </c>
      <c r="B65" s="3">
        <f t="shared" si="2"/>
        <v>9410386.636189945</v>
      </c>
      <c r="C65" s="3">
        <f t="shared" si="0"/>
        <v>48732.483873305071</v>
      </c>
      <c r="D65" s="5">
        <f t="shared" si="3"/>
        <v>414286.77275292709</v>
      </c>
      <c r="E65" s="36">
        <f>SUMPRODUCT($J$13:$J$22,C46:C55)</f>
        <v>16120.743262386564</v>
      </c>
      <c r="F65" s="3">
        <f t="shared" si="4"/>
        <v>175326.59105712106</v>
      </c>
      <c r="G65" s="36">
        <f>0</f>
        <v>0</v>
      </c>
    </row>
    <row r="66" spans="1:7" x14ac:dyDescent="0.3">
      <c r="A66" s="12">
        <f t="shared" si="1"/>
        <v>64</v>
      </c>
      <c r="B66" s="3">
        <f t="shared" si="2"/>
        <v>9361654.1523166392</v>
      </c>
      <c r="C66" s="3">
        <f t="shared" ref="C66:C129" si="5">_b*B66*D66/_N*_dt</f>
        <v>52296.366541209733</v>
      </c>
      <c r="D66" s="5">
        <f t="shared" si="3"/>
        <v>446898.51336384559</v>
      </c>
      <c r="E66" s="36">
        <f>SUMPRODUCT($J$13:$J$22,C47:C56)</f>
        <v>17480.11297522626</v>
      </c>
      <c r="F66" s="3">
        <f t="shared" si="4"/>
        <v>191447.33431950762</v>
      </c>
      <c r="G66" s="36">
        <f>0</f>
        <v>0</v>
      </c>
    </row>
    <row r="67" spans="1:7" x14ac:dyDescent="0.3">
      <c r="A67" s="12">
        <f t="shared" ref="A67:A130" si="6">A66+_dt</f>
        <v>65</v>
      </c>
      <c r="B67" s="3">
        <f t="shared" si="2"/>
        <v>9309357.7857754286</v>
      </c>
      <c r="C67" s="3">
        <f t="shared" si="5"/>
        <v>56055.688950515003</v>
      </c>
      <c r="D67" s="5">
        <f t="shared" si="3"/>
        <v>481714.76692982909</v>
      </c>
      <c r="E67" s="36">
        <f>SUMPRODUCT($J$13:$J$22,C48:C57)</f>
        <v>18944.912454276146</v>
      </c>
      <c r="F67" s="3">
        <f t="shared" si="4"/>
        <v>208927.44729473387</v>
      </c>
      <c r="G67" s="36">
        <f>0</f>
        <v>0</v>
      </c>
    </row>
    <row r="68" spans="1:7" x14ac:dyDescent="0.3">
      <c r="A68" s="12">
        <f t="shared" si="6"/>
        <v>66</v>
      </c>
      <c r="B68" s="3">
        <f t="shared" ref="B68:B131" si="7">B67-C67+G67</f>
        <v>9253302.0968249142</v>
      </c>
      <c r="C68" s="3">
        <f t="shared" si="5"/>
        <v>60010.6186108845</v>
      </c>
      <c r="D68" s="5">
        <f t="shared" ref="D68:D131" si="8">D67-E67+C67</f>
        <v>518825.54342606792</v>
      </c>
      <c r="E68" s="36">
        <f>SUMPRODUCT($J$13:$J$22,C49:C58)</f>
        <v>20522.029608272915</v>
      </c>
      <c r="F68" s="3">
        <f t="shared" ref="F68:F131" si="9">F67+E67-G67</f>
        <v>227872.35974901001</v>
      </c>
      <c r="G68" s="36">
        <f>0</f>
        <v>0</v>
      </c>
    </row>
    <row r="69" spans="1:7" x14ac:dyDescent="0.3">
      <c r="A69" s="12">
        <f t="shared" si="6"/>
        <v>67</v>
      </c>
      <c r="B69" s="3">
        <f t="shared" si="7"/>
        <v>9193291.4782140292</v>
      </c>
      <c r="C69" s="3">
        <f t="shared" si="5"/>
        <v>64159.306947787976</v>
      </c>
      <c r="D69" s="5">
        <f t="shared" si="8"/>
        <v>558314.1324286795</v>
      </c>
      <c r="E69" s="36">
        <f>SUMPRODUCT($J$13:$J$22,C50:C59)</f>
        <v>22218.557304965379</v>
      </c>
      <c r="F69" s="3">
        <f t="shared" si="9"/>
        <v>248394.38935728293</v>
      </c>
      <c r="G69" s="36">
        <f>0</f>
        <v>0</v>
      </c>
    </row>
    <row r="70" spans="1:7" x14ac:dyDescent="0.3">
      <c r="A70" s="12">
        <f t="shared" si="6"/>
        <v>68</v>
      </c>
      <c r="B70" s="3">
        <f t="shared" si="7"/>
        <v>9129132.171266241</v>
      </c>
      <c r="C70" s="3">
        <f t="shared" si="5"/>
        <v>68497.576935982172</v>
      </c>
      <c r="D70" s="5">
        <f t="shared" si="8"/>
        <v>600254.88207150216</v>
      </c>
      <c r="E70" s="36">
        <f>SUMPRODUCT($J$13:$J$22,C51:C60)</f>
        <v>24041.752873409976</v>
      </c>
      <c r="F70" s="3">
        <f t="shared" si="9"/>
        <v>270612.94666224829</v>
      </c>
      <c r="G70" s="36">
        <f>0</f>
        <v>0</v>
      </c>
    </row>
    <row r="71" spans="1:7" x14ac:dyDescent="0.3">
      <c r="A71" s="12">
        <f t="shared" si="6"/>
        <v>69</v>
      </c>
      <c r="B71" s="3">
        <f t="shared" si="7"/>
        <v>9060634.5943302587</v>
      </c>
      <c r="C71" s="3">
        <f t="shared" si="5"/>
        <v>73018.601591668543</v>
      </c>
      <c r="D71" s="5">
        <f t="shared" si="8"/>
        <v>644710.70613407437</v>
      </c>
      <c r="E71" s="36">
        <f>SUMPRODUCT($J$13:$J$22,C52:C61)</f>
        <v>25998.988555067339</v>
      </c>
      <c r="F71" s="3">
        <f t="shared" si="9"/>
        <v>294654.69953565823</v>
      </c>
      <c r="G71" s="36">
        <f>0</f>
        <v>0</v>
      </c>
    </row>
    <row r="72" spans="1:7" x14ac:dyDescent="0.3">
      <c r="A72" s="12">
        <f t="shared" si="6"/>
        <v>70</v>
      </c>
      <c r="B72" s="3">
        <f t="shared" si="7"/>
        <v>8987615.9927385896</v>
      </c>
      <c r="C72" s="3">
        <f t="shared" si="5"/>
        <v>77712.580990506671</v>
      </c>
      <c r="D72" s="5">
        <f t="shared" si="8"/>
        <v>691730.31917067559</v>
      </c>
      <c r="E72" s="36">
        <f>SUMPRODUCT($J$13:$J$22,C53:C62)</f>
        <v>28097.690408731916</v>
      </c>
      <c r="F72" s="3">
        <f t="shared" si="9"/>
        <v>320653.68809072557</v>
      </c>
      <c r="G72" s="36">
        <f>0</f>
        <v>0</v>
      </c>
    </row>
    <row r="73" spans="1:7" x14ac:dyDescent="0.3">
      <c r="A73" s="12">
        <f t="shared" si="6"/>
        <v>71</v>
      </c>
      <c r="B73" s="3">
        <f t="shared" si="7"/>
        <v>8909903.4117480833</v>
      </c>
      <c r="C73" s="3">
        <f t="shared" si="5"/>
        <v>82566.4276707057</v>
      </c>
      <c r="D73" s="5">
        <f t="shared" si="8"/>
        <v>741345.20975245035</v>
      </c>
      <c r="E73" s="36">
        <f>SUMPRODUCT($J$13:$J$22,C54:C63)</f>
        <v>30345.263026216289</v>
      </c>
      <c r="F73" s="3">
        <f t="shared" si="9"/>
        <v>348751.3784994575</v>
      </c>
      <c r="G73" s="36">
        <f>0</f>
        <v>0</v>
      </c>
    </row>
    <row r="74" spans="1:7" x14ac:dyDescent="0.3">
      <c r="A74" s="12">
        <f t="shared" si="6"/>
        <v>72</v>
      </c>
      <c r="B74" s="3">
        <f t="shared" si="7"/>
        <v>8827336.9840773772</v>
      </c>
      <c r="C74" s="3">
        <f t="shared" si="5"/>
        <v>87563.472575428765</v>
      </c>
      <c r="D74" s="5">
        <f t="shared" si="8"/>
        <v>793566.37439693976</v>
      </c>
      <c r="E74" s="36">
        <f>SUMPRODUCT($J$13:$J$22,C55:C64)</f>
        <v>32748.997621485621</v>
      </c>
      <c r="F74" s="3">
        <f t="shared" si="9"/>
        <v>379096.6415256738</v>
      </c>
      <c r="G74" s="36">
        <f>0</f>
        <v>0</v>
      </c>
    </row>
    <row r="75" spans="1:7" x14ac:dyDescent="0.3">
      <c r="A75" s="12">
        <f t="shared" si="6"/>
        <v>73</v>
      </c>
      <c r="B75" s="3">
        <f t="shared" si="7"/>
        <v>8739773.5115019493</v>
      </c>
      <c r="C75" s="3">
        <f t="shared" si="5"/>
        <v>92683.20593527965</v>
      </c>
      <c r="D75" s="5">
        <f t="shared" si="8"/>
        <v>848380.84935088293</v>
      </c>
      <c r="E75" s="36">
        <f>SUMPRODUCT($J$13:$J$22,C56:C65)</f>
        <v>35315.961440647094</v>
      </c>
      <c r="F75" s="3">
        <f t="shared" si="9"/>
        <v>411845.63914715941</v>
      </c>
      <c r="G75" s="36">
        <f>0</f>
        <v>0</v>
      </c>
    </row>
    <row r="76" spans="1:7" x14ac:dyDescent="0.3">
      <c r="A76" s="12">
        <f t="shared" si="6"/>
        <v>74</v>
      </c>
      <c r="B76" s="3">
        <f t="shared" si="7"/>
        <v>8647090.3055666704</v>
      </c>
      <c r="C76" s="3">
        <f t="shared" si="5"/>
        <v>97901.069519713084</v>
      </c>
      <c r="D76" s="5">
        <f t="shared" si="8"/>
        <v>905748.0938455154</v>
      </c>
      <c r="E76" s="36">
        <f>SUMPRODUCT($J$13:$J$22,C57:C66)</f>
        <v>38052.866847569487</v>
      </c>
      <c r="F76" s="3">
        <f t="shared" si="9"/>
        <v>447161.60058780649</v>
      </c>
      <c r="G76" s="36">
        <f>0</f>
        <v>0</v>
      </c>
    </row>
    <row r="77" spans="1:7" x14ac:dyDescent="0.3">
      <c r="A77" s="12">
        <f t="shared" si="6"/>
        <v>75</v>
      </c>
      <c r="B77" s="3">
        <f t="shared" si="7"/>
        <v>8549189.2360469569</v>
      </c>
      <c r="C77" s="3">
        <f t="shared" si="5"/>
        <v>103188.3183069447</v>
      </c>
      <c r="D77" s="5">
        <f t="shared" si="8"/>
        <v>965596.29651765898</v>
      </c>
      <c r="E77" s="36">
        <f>SUMPRODUCT($J$13:$J$22,C58:C67)</f>
        <v>40965.918810738614</v>
      </c>
      <c r="F77" s="3">
        <f t="shared" si="9"/>
        <v>485214.46743537596</v>
      </c>
      <c r="G77" s="36">
        <f>0</f>
        <v>0</v>
      </c>
    </row>
    <row r="78" spans="1:7" x14ac:dyDescent="0.3">
      <c r="A78" s="12">
        <f t="shared" si="6"/>
        <v>76</v>
      </c>
      <c r="B78" s="3">
        <f t="shared" si="7"/>
        <v>8446000.9177400116</v>
      </c>
      <c r="C78" s="3">
        <f t="shared" si="5"/>
        <v>108511.97062254309</v>
      </c>
      <c r="D78" s="5">
        <f t="shared" si="8"/>
        <v>1027818.6960138651</v>
      </c>
      <c r="E78" s="36">
        <f>SUMPRODUCT($J$13:$J$22,C59:C68)</f>
        <v>44060.639873740838</v>
      </c>
      <c r="F78" s="3">
        <f t="shared" si="9"/>
        <v>526180.38624611462</v>
      </c>
      <c r="G78" s="36">
        <f>0</f>
        <v>0</v>
      </c>
    </row>
    <row r="79" spans="1:7" x14ac:dyDescent="0.3">
      <c r="A79" s="12">
        <f t="shared" si="6"/>
        <v>77</v>
      </c>
      <c r="B79" s="3">
        <f t="shared" si="7"/>
        <v>8337488.9471174683</v>
      </c>
      <c r="C79" s="3">
        <f t="shared" si="5"/>
        <v>113834.86594251799</v>
      </c>
      <c r="D79" s="5">
        <f t="shared" si="8"/>
        <v>1092270.0267626673</v>
      </c>
      <c r="E79" s="36">
        <f>SUMPRODUCT($J$13:$J$22,C60:C69)</f>
        <v>47341.672097922594</v>
      </c>
      <c r="F79" s="3">
        <f t="shared" si="9"/>
        <v>570241.02611985547</v>
      </c>
      <c r="G79" s="36">
        <f>0</f>
        <v>0</v>
      </c>
    </row>
    <row r="80" spans="1:7" x14ac:dyDescent="0.3">
      <c r="A80" s="12">
        <f t="shared" si="6"/>
        <v>78</v>
      </c>
      <c r="B80" s="3">
        <f t="shared" si="7"/>
        <v>8223654.0811749501</v>
      </c>
      <c r="C80" s="3">
        <f t="shared" si="5"/>
        <v>119115.84860327932</v>
      </c>
      <c r="D80" s="5">
        <f t="shared" si="8"/>
        <v>1158763.2206072628</v>
      </c>
      <c r="E80" s="36">
        <f>SUMPRODUCT($J$13:$J$22,C61:C70)</f>
        <v>50812.555979959026</v>
      </c>
      <c r="F80" s="3">
        <f t="shared" si="9"/>
        <v>617582.698217778</v>
      </c>
      <c r="G80" s="36">
        <f>0</f>
        <v>0</v>
      </c>
    </row>
    <row r="81" spans="1:7" x14ac:dyDescent="0.3">
      <c r="A81" s="12">
        <f t="shared" si="6"/>
        <v>79</v>
      </c>
      <c r="B81" s="3">
        <f t="shared" si="7"/>
        <v>8104538.2325716708</v>
      </c>
      <c r="C81" s="3">
        <f t="shared" si="5"/>
        <v>124310.09337982093</v>
      </c>
      <c r="D81" s="5">
        <f t="shared" si="8"/>
        <v>1227066.5132305832</v>
      </c>
      <c r="E81" s="36">
        <f>SUMPRODUCT($J$13:$J$22,C62:C71)</f>
        <v>54475.487007225689</v>
      </c>
      <c r="F81" s="3">
        <f t="shared" si="9"/>
        <v>668395.25419773697</v>
      </c>
      <c r="G81" s="36">
        <f>0</f>
        <v>0</v>
      </c>
    </row>
    <row r="82" spans="1:7" x14ac:dyDescent="0.3">
      <c r="A82" s="12">
        <f t="shared" si="6"/>
        <v>80</v>
      </c>
      <c r="B82" s="3">
        <f t="shared" si="7"/>
        <v>7980228.1391918501</v>
      </c>
      <c r="C82" s="3">
        <f t="shared" si="5"/>
        <v>129369.58510508374</v>
      </c>
      <c r="D82" s="5">
        <f t="shared" si="8"/>
        <v>1296901.1196031785</v>
      </c>
      <c r="E82" s="36">
        <f>SUMPRODUCT($J$13:$J$22,C63:C72)</f>
        <v>58331.05134768923</v>
      </c>
      <c r="F82" s="3">
        <f t="shared" si="9"/>
        <v>722870.7412049626</v>
      </c>
      <c r="G82" s="36">
        <f>0</f>
        <v>0</v>
      </c>
    </row>
    <row r="83" spans="1:7" x14ac:dyDescent="0.3">
      <c r="A83" s="12">
        <f t="shared" si="6"/>
        <v>81</v>
      </c>
      <c r="B83" s="3">
        <f t="shared" si="7"/>
        <v>7850858.5540867662</v>
      </c>
      <c r="C83" s="3">
        <f t="shared" si="5"/>
        <v>134243.75911325426</v>
      </c>
      <c r="D83" s="5">
        <f t="shared" si="8"/>
        <v>1367939.6533605729</v>
      </c>
      <c r="E83" s="36">
        <f>SUMPRODUCT($J$13:$J$22,C64:C73)</f>
        <v>62377.943205564639</v>
      </c>
      <c r="F83" s="3">
        <f t="shared" si="9"/>
        <v>781201.79255265184</v>
      </c>
      <c r="G83" s="36">
        <f>0</f>
        <v>0</v>
      </c>
    </row>
    <row r="84" spans="1:7" x14ac:dyDescent="0.3">
      <c r="A84" s="12">
        <f t="shared" si="6"/>
        <v>82</v>
      </c>
      <c r="B84" s="3">
        <f t="shared" si="7"/>
        <v>7716614.7949735122</v>
      </c>
      <c r="C84" s="3">
        <f t="shared" si="5"/>
        <v>138880.30232549069</v>
      </c>
      <c r="D84" s="5">
        <f t="shared" si="8"/>
        <v>1439805.4692682624</v>
      </c>
      <c r="E84" s="36">
        <f>SUMPRODUCT($J$13:$J$22,C65:C74)</f>
        <v>66612.667636818427</v>
      </c>
      <c r="F84" s="3">
        <f t="shared" si="9"/>
        <v>843579.73575821647</v>
      </c>
      <c r="G84" s="36">
        <f>0</f>
        <v>0</v>
      </c>
    </row>
    <row r="85" spans="1:7" x14ac:dyDescent="0.3">
      <c r="A85" s="12">
        <f t="shared" si="6"/>
        <v>83</v>
      </c>
      <c r="B85" s="3">
        <f t="shared" si="7"/>
        <v>7577734.4926480213</v>
      </c>
      <c r="C85" s="3">
        <f t="shared" si="5"/>
        <v>143226.10644074777</v>
      </c>
      <c r="D85" s="5">
        <f t="shared" si="8"/>
        <v>1512073.1039569345</v>
      </c>
      <c r="E85" s="36">
        <f>SUMPRODUCT($J$13:$J$22,C66:C75)</f>
        <v>71029.234126803043</v>
      </c>
      <c r="F85" s="3">
        <f t="shared" si="9"/>
        <v>910192.40339503484</v>
      </c>
      <c r="G85" s="36">
        <f>0</f>
        <v>0</v>
      </c>
    </row>
    <row r="86" spans="1:7" x14ac:dyDescent="0.3">
      <c r="A86" s="12">
        <f t="shared" si="6"/>
        <v>84</v>
      </c>
      <c r="B86" s="3">
        <f t="shared" si="7"/>
        <v>7434508.3862072732</v>
      </c>
      <c r="C86" s="3">
        <f t="shared" si="5"/>
        <v>147228.35530752814</v>
      </c>
      <c r="D86" s="5">
        <f t="shared" si="8"/>
        <v>1584269.9762708794</v>
      </c>
      <c r="E86" s="36">
        <f>SUMPRODUCT($J$13:$J$22,C67:C76)</f>
        <v>75618.847977143465</v>
      </c>
      <c r="F86" s="3">
        <f t="shared" si="9"/>
        <v>981221.63752183784</v>
      </c>
      <c r="G86" s="36">
        <f>0</f>
        <v>0</v>
      </c>
    </row>
    <row r="87" spans="1:7" x14ac:dyDescent="0.3">
      <c r="A87" s="12">
        <f t="shared" si="6"/>
        <v>85</v>
      </c>
      <c r="B87" s="3">
        <f t="shared" si="7"/>
        <v>7287280.0308997454</v>
      </c>
      <c r="C87" s="3">
        <f t="shared" si="5"/>
        <v>150835.71868030092</v>
      </c>
      <c r="D87" s="5">
        <f t="shared" si="8"/>
        <v>1655879.483601264</v>
      </c>
      <c r="E87" s="36">
        <f>SUMPRODUCT($J$13:$J$22,C68:C77)</f>
        <v>80369.608485269942</v>
      </c>
      <c r="F87" s="3">
        <f t="shared" si="9"/>
        <v>1056840.4854989813</v>
      </c>
      <c r="G87" s="36">
        <f>0</f>
        <v>0</v>
      </c>
    </row>
    <row r="88" spans="1:7" x14ac:dyDescent="0.3">
      <c r="A88" s="12">
        <f t="shared" si="6"/>
        <v>86</v>
      </c>
      <c r="B88" s="3">
        <f t="shared" si="7"/>
        <v>7136444.3122194447</v>
      </c>
      <c r="C88" s="3">
        <f t="shared" si="5"/>
        <v>153999.61492215836</v>
      </c>
      <c r="D88" s="5">
        <f t="shared" si="8"/>
        <v>1726345.5937962949</v>
      </c>
      <c r="E88" s="36">
        <f>SUMPRODUCT($J$13:$J$22,C69:C78)</f>
        <v>85266.224942797446</v>
      </c>
      <c r="F88" s="3">
        <f t="shared" si="9"/>
        <v>1137210.0939842514</v>
      </c>
      <c r="G88" s="36">
        <f>0</f>
        <v>0</v>
      </c>
    </row>
    <row r="89" spans="1:7" x14ac:dyDescent="0.3">
      <c r="A89" s="12">
        <f t="shared" si="6"/>
        <v>87</v>
      </c>
      <c r="B89" s="3">
        <f t="shared" si="7"/>
        <v>6982444.6972972862</v>
      </c>
      <c r="C89" s="3">
        <f t="shared" si="5"/>
        <v>156675.4966436766</v>
      </c>
      <c r="D89" s="5">
        <f t="shared" si="8"/>
        <v>1795078.9837756557</v>
      </c>
      <c r="E89" s="36">
        <f>SUMPRODUCT($J$13:$J$22,C70:C79)</f>
        <v>90289.763506732779</v>
      </c>
      <c r="F89" s="3">
        <f t="shared" si="9"/>
        <v>1222476.3189270487</v>
      </c>
      <c r="G89" s="36">
        <f>0</f>
        <v>0</v>
      </c>
    </row>
    <row r="90" spans="1:7" x14ac:dyDescent="0.3">
      <c r="A90" s="12">
        <f t="shared" si="6"/>
        <v>88</v>
      </c>
      <c r="B90" s="3">
        <f t="shared" si="7"/>
        <v>6825769.2006536098</v>
      </c>
      <c r="C90" s="3">
        <f t="shared" si="5"/>
        <v>158824.10666006766</v>
      </c>
      <c r="D90" s="5">
        <f t="shared" si="8"/>
        <v>1861464.7169125995</v>
      </c>
      <c r="E90" s="36">
        <f>SUMPRODUCT($J$13:$J$22,C71:C80)</f>
        <v>95417.439857841164</v>
      </c>
      <c r="F90" s="3">
        <f t="shared" si="9"/>
        <v>1312766.0824337816</v>
      </c>
      <c r="G90" s="36">
        <f>0</f>
        <v>0</v>
      </c>
    </row>
    <row r="91" spans="1:7" x14ac:dyDescent="0.3">
      <c r="A91" s="12">
        <f t="shared" si="6"/>
        <v>89</v>
      </c>
      <c r="B91" s="3">
        <f t="shared" si="7"/>
        <v>6666945.0939935418</v>
      </c>
      <c r="C91" s="3">
        <f t="shared" si="5"/>
        <v>160412.64785282649</v>
      </c>
      <c r="D91" s="5">
        <f t="shared" si="8"/>
        <v>1924871.3837148258</v>
      </c>
      <c r="E91" s="36">
        <f>SUMPRODUCT($J$13:$J$22,C72:C81)</f>
        <v>100622.47407586109</v>
      </c>
      <c r="F91" s="3">
        <f t="shared" si="9"/>
        <v>1408183.5222916228</v>
      </c>
      <c r="G91" s="36">
        <f>0</f>
        <v>0</v>
      </c>
    </row>
    <row r="92" spans="1:7" x14ac:dyDescent="0.3">
      <c r="A92" s="12">
        <f t="shared" si="6"/>
        <v>90</v>
      </c>
      <c r="B92" s="3">
        <f t="shared" si="7"/>
        <v>6506532.4461407149</v>
      </c>
      <c r="C92" s="3">
        <f t="shared" si="5"/>
        <v>161415.81023035632</v>
      </c>
      <c r="D92" s="5">
        <f t="shared" si="8"/>
        <v>1984661.5574917912</v>
      </c>
      <c r="E92" s="36">
        <f>SUMPRODUCT($J$13:$J$22,C73:C82)</f>
        <v>105874.02513429274</v>
      </c>
      <c r="F92" s="3">
        <f t="shared" si="9"/>
        <v>1508805.9963674839</v>
      </c>
      <c r="G92" s="36">
        <f>0</f>
        <v>0</v>
      </c>
    </row>
    <row r="93" spans="1:7" x14ac:dyDescent="0.3">
      <c r="A93" s="12">
        <f t="shared" si="6"/>
        <v>91</v>
      </c>
      <c r="B93" s="3">
        <f t="shared" si="7"/>
        <v>6345116.6359103583</v>
      </c>
      <c r="C93" s="3">
        <f t="shared" si="5"/>
        <v>161816.60212117649</v>
      </c>
      <c r="D93" s="5">
        <f t="shared" si="8"/>
        <v>2040203.3425878549</v>
      </c>
      <c r="E93" s="36">
        <f>SUMPRODUCT($J$13:$J$22,C74:C83)</f>
        <v>111137.22263810749</v>
      </c>
      <c r="F93" s="3">
        <f t="shared" si="9"/>
        <v>1614680.0215017765</v>
      </c>
      <c r="G93" s="36">
        <f>0</f>
        <v>0</v>
      </c>
    </row>
    <row r="94" spans="1:7" x14ac:dyDescent="0.3">
      <c r="A94" s="12">
        <f t="shared" si="6"/>
        <v>92</v>
      </c>
      <c r="B94" s="3">
        <f t="shared" si="7"/>
        <v>6183300.0337891821</v>
      </c>
      <c r="C94" s="3">
        <f t="shared" si="5"/>
        <v>161606.94007537951</v>
      </c>
      <c r="D94" s="5">
        <f t="shared" si="8"/>
        <v>2090882.7220709238</v>
      </c>
      <c r="E94" s="36">
        <f>SUMPRODUCT($J$13:$J$22,C75:C84)</f>
        <v>116373.31268454668</v>
      </c>
      <c r="F94" s="3">
        <f t="shared" si="9"/>
        <v>1725817.2441398841</v>
      </c>
      <c r="G94" s="36">
        <f>0</f>
        <v>0</v>
      </c>
    </row>
    <row r="95" spans="1:7" x14ac:dyDescent="0.3">
      <c r="A95" s="12">
        <f t="shared" si="6"/>
        <v>93</v>
      </c>
      <c r="B95" s="3">
        <f t="shared" si="7"/>
        <v>6021693.0937138023</v>
      </c>
      <c r="C95" s="3">
        <f t="shared" si="5"/>
        <v>160787.96336153746</v>
      </c>
      <c r="D95" s="5">
        <f t="shared" si="8"/>
        <v>2136116.3494617566</v>
      </c>
      <c r="E95" s="36">
        <f>SUMPRODUCT($J$13:$J$22,C76:C85)</f>
        <v>121539.9328253601</v>
      </c>
      <c r="F95" s="3">
        <f t="shared" si="9"/>
        <v>1842190.5568244308</v>
      </c>
      <c r="G95" s="36">
        <f>0</f>
        <v>0</v>
      </c>
    </row>
    <row r="96" spans="1:7" x14ac:dyDescent="0.3">
      <c r="A96" s="12">
        <f t="shared" si="6"/>
        <v>94</v>
      </c>
      <c r="B96" s="3">
        <f t="shared" si="7"/>
        <v>5860905.1303522652</v>
      </c>
      <c r="C96" s="3">
        <f t="shared" si="5"/>
        <v>159370.05318894333</v>
      </c>
      <c r="D96" s="5">
        <f t="shared" si="8"/>
        <v>2175364.3799979342</v>
      </c>
      <c r="E96" s="36">
        <f>SUMPRODUCT($J$13:$J$22,C77:C86)</f>
        <v>126591.52789442345</v>
      </c>
      <c r="F96" s="3">
        <f t="shared" si="9"/>
        <v>1963730.4896497908</v>
      </c>
      <c r="G96" s="36">
        <f>0</f>
        <v>0</v>
      </c>
    </row>
    <row r="97" spans="1:7" x14ac:dyDescent="0.3">
      <c r="A97" s="12">
        <f t="shared" si="6"/>
        <v>95</v>
      </c>
      <c r="B97" s="3">
        <f t="shared" si="7"/>
        <v>5701535.0771633219</v>
      </c>
      <c r="C97" s="3">
        <f t="shared" si="5"/>
        <v>157372.55287392819</v>
      </c>
      <c r="D97" s="5">
        <f t="shared" si="8"/>
        <v>2208142.9052924542</v>
      </c>
      <c r="E97" s="36">
        <f>SUMPRODUCT($J$13:$J$22,C78:C87)</f>
        <v>131479.9138535102</v>
      </c>
      <c r="F97" s="3">
        <f t="shared" si="9"/>
        <v>2090322.0175442141</v>
      </c>
      <c r="G97" s="36">
        <f>0</f>
        <v>0</v>
      </c>
    </row>
    <row r="98" spans="1:7" x14ac:dyDescent="0.3">
      <c r="A98" s="12">
        <f t="shared" si="6"/>
        <v>96</v>
      </c>
      <c r="B98" s="3">
        <f t="shared" si="7"/>
        <v>5544162.5242893938</v>
      </c>
      <c r="C98" s="3">
        <f t="shared" si="5"/>
        <v>154823.20178387355</v>
      </c>
      <c r="D98" s="5">
        <f t="shared" si="8"/>
        <v>2234035.544312872</v>
      </c>
      <c r="E98" s="36">
        <f>SUMPRODUCT($J$13:$J$22,C79:C88)</f>
        <v>136154.99081693342</v>
      </c>
      <c r="F98" s="3">
        <f t="shared" si="9"/>
        <v>2221801.9313977244</v>
      </c>
      <c r="G98" s="36">
        <f>0</f>
        <v>0</v>
      </c>
    </row>
    <row r="99" spans="1:7" x14ac:dyDescent="0.3">
      <c r="A99" s="12">
        <f t="shared" si="6"/>
        <v>97</v>
      </c>
      <c r="B99" s="3">
        <f t="shared" si="7"/>
        <v>5389339.3225055207</v>
      </c>
      <c r="C99" s="3">
        <f t="shared" si="5"/>
        <v>151757.31162856679</v>
      </c>
      <c r="D99" s="5">
        <f t="shared" si="8"/>
        <v>2252703.755279812</v>
      </c>
      <c r="E99" s="36">
        <f>SUMPRODUCT($J$13:$J$22,C80:C89)</f>
        <v>140565.5991858062</v>
      </c>
      <c r="F99" s="3">
        <f t="shared" si="9"/>
        <v>2357956.922214658</v>
      </c>
      <c r="G99" s="36">
        <f>0</f>
        <v>0</v>
      </c>
    </row>
    <row r="100" spans="1:7" x14ac:dyDescent="0.3">
      <c r="A100" s="12">
        <f t="shared" si="6"/>
        <v>98</v>
      </c>
      <c r="B100" s="3">
        <f t="shared" si="7"/>
        <v>5237582.0108769536</v>
      </c>
      <c r="C100" s="3">
        <f t="shared" si="5"/>
        <v>148216.72720312013</v>
      </c>
      <c r="D100" s="5">
        <f t="shared" si="8"/>
        <v>2263895.4677225724</v>
      </c>
      <c r="E100" s="36">
        <f>SUMPRODUCT($J$13:$J$22,C81:C90)</f>
        <v>144660.50464411828</v>
      </c>
      <c r="F100" s="3">
        <f t="shared" si="9"/>
        <v>2498522.5214004642</v>
      </c>
      <c r="G100" s="36">
        <f>0</f>
        <v>0</v>
      </c>
    </row>
    <row r="101" spans="1:7" x14ac:dyDescent="0.3">
      <c r="A101" s="12">
        <f t="shared" si="6"/>
        <v>99</v>
      </c>
      <c r="B101" s="3">
        <f t="shared" si="7"/>
        <v>5089365.2836738331</v>
      </c>
      <c r="C101" s="3">
        <f t="shared" si="5"/>
        <v>144248.62393658244</v>
      </c>
      <c r="D101" s="5">
        <f t="shared" si="8"/>
        <v>2267451.6902815741</v>
      </c>
      <c r="E101" s="36">
        <f>SUMPRODUCT($J$13:$J$22,C82:C91)</f>
        <v>148389.48908336784</v>
      </c>
      <c r="F101" s="3">
        <f t="shared" si="9"/>
        <v>2643183.0260445825</v>
      </c>
      <c r="G101" s="36">
        <f>0</f>
        <v>0</v>
      </c>
    </row>
    <row r="102" spans="1:7" x14ac:dyDescent="0.3">
      <c r="A102" s="12">
        <f t="shared" si="6"/>
        <v>100</v>
      </c>
      <c r="B102" s="3">
        <f t="shared" si="7"/>
        <v>4945116.6597372508</v>
      </c>
      <c r="C102" s="3">
        <f t="shared" si="5"/>
        <v>139904.20084422134</v>
      </c>
      <c r="D102" s="5">
        <f t="shared" si="8"/>
        <v>2263310.8251347886</v>
      </c>
      <c r="E102" s="36">
        <f>SUMPRODUCT($J$13:$J$22,C83:C92)</f>
        <v>151704.51591232678</v>
      </c>
      <c r="F102" s="3">
        <f t="shared" si="9"/>
        <v>2791572.5151279503</v>
      </c>
      <c r="G102" s="36">
        <f>0</f>
        <v>0</v>
      </c>
    </row>
    <row r="103" spans="1:7" x14ac:dyDescent="0.3">
      <c r="A103" s="12">
        <f t="shared" si="6"/>
        <v>101</v>
      </c>
      <c r="B103" s="3">
        <f t="shared" si="7"/>
        <v>4805212.458893029</v>
      </c>
      <c r="C103" s="3">
        <f t="shared" si="5"/>
        <v>135237.32942876278</v>
      </c>
      <c r="D103" s="5">
        <f t="shared" si="8"/>
        <v>2251510.5100666829</v>
      </c>
      <c r="E103" s="36">
        <f>SUMPRODUCT($J$13:$J$22,C84:C93)</f>
        <v>154560.93036336871</v>
      </c>
      <c r="F103" s="3">
        <f t="shared" si="9"/>
        <v>2943277.0310402773</v>
      </c>
      <c r="G103" s="36">
        <f>0</f>
        <v>0</v>
      </c>
    </row>
    <row r="104" spans="1:7" x14ac:dyDescent="0.3">
      <c r="A104" s="12">
        <f t="shared" si="6"/>
        <v>102</v>
      </c>
      <c r="B104" s="3">
        <f t="shared" si="7"/>
        <v>4669975.1294642659</v>
      </c>
      <c r="C104" s="3">
        <f t="shared" si="5"/>
        <v>130303.21687453137</v>
      </c>
      <c r="D104" s="5">
        <f t="shared" si="8"/>
        <v>2232186.9091320769</v>
      </c>
      <c r="E104" s="36">
        <f>SUMPRODUCT($J$13:$J$22,C85:C94)</f>
        <v>156918.64906901502</v>
      </c>
      <c r="F104" s="3">
        <f t="shared" si="9"/>
        <v>3097837.961403646</v>
      </c>
      <c r="G104" s="36">
        <f>0</f>
        <v>0</v>
      </c>
    </row>
    <row r="105" spans="1:7" x14ac:dyDescent="0.3">
      <c r="A105" s="12">
        <f t="shared" si="6"/>
        <v>103</v>
      </c>
      <c r="B105" s="3">
        <f t="shared" si="7"/>
        <v>4539671.9125897344</v>
      </c>
      <c r="C105" s="3">
        <f t="shared" si="5"/>
        <v>125157.13606328313</v>
      </c>
      <c r="D105" s="5">
        <f t="shared" si="8"/>
        <v>2205571.4769375934</v>
      </c>
      <c r="E105" s="36">
        <f>SUMPRODUCT($J$13:$J$22,C86:C95)</f>
        <v>158743.28907324211</v>
      </c>
      <c r="F105" s="3">
        <f t="shared" si="9"/>
        <v>3254756.610472661</v>
      </c>
      <c r="G105" s="36">
        <f>0</f>
        <v>0</v>
      </c>
    </row>
    <row r="106" spans="1:7" x14ac:dyDescent="0.3">
      <c r="A106" s="12">
        <f t="shared" si="6"/>
        <v>104</v>
      </c>
      <c r="B106" s="3">
        <f t="shared" si="7"/>
        <v>4414514.7765264511</v>
      </c>
      <c r="C106" s="3">
        <f t="shared" si="5"/>
        <v>119853.26633596416</v>
      </c>
      <c r="D106" s="5">
        <f t="shared" si="8"/>
        <v>2171985.3239276344</v>
      </c>
      <c r="E106" s="36">
        <f>SUMPRODUCT($J$13:$J$22,C87:C96)</f>
        <v>160007.18517639095</v>
      </c>
      <c r="F106" s="3">
        <f t="shared" si="9"/>
        <v>3413499.8995459033</v>
      </c>
      <c r="G106" s="36">
        <f>0</f>
        <v>0</v>
      </c>
    </row>
    <row r="107" spans="1:7" x14ac:dyDescent="0.3">
      <c r="A107" s="12">
        <f t="shared" si="6"/>
        <v>105</v>
      </c>
      <c r="B107" s="3">
        <f t="shared" si="7"/>
        <v>4294661.5101904869</v>
      </c>
      <c r="C107" s="3">
        <f t="shared" si="5"/>
        <v>114443.67852054168</v>
      </c>
      <c r="D107" s="5">
        <f t="shared" si="8"/>
        <v>2131831.4050872074</v>
      </c>
      <c r="E107" s="36">
        <f>SUMPRODUCT($J$13:$J$22,C88:C97)</f>
        <v>160690.24651202967</v>
      </c>
      <c r="F107" s="3">
        <f t="shared" si="9"/>
        <v>3573507.0847222945</v>
      </c>
      <c r="G107" s="36">
        <f>0</f>
        <v>0</v>
      </c>
    </row>
    <row r="108" spans="1:7" x14ac:dyDescent="0.3">
      <c r="A108" s="12">
        <f t="shared" si="6"/>
        <v>106</v>
      </c>
      <c r="B108" s="3">
        <f t="shared" si="7"/>
        <v>4180217.8316699453</v>
      </c>
      <c r="C108" s="3">
        <f t="shared" si="5"/>
        <v>108977.48656859979</v>
      </c>
      <c r="D108" s="5">
        <f t="shared" si="8"/>
        <v>2085584.8370957193</v>
      </c>
      <c r="E108" s="36">
        <f>SUMPRODUCT($J$13:$J$22,C89:C98)</f>
        <v>160780.60867340883</v>
      </c>
      <c r="F108" s="3">
        <f t="shared" si="9"/>
        <v>3734197.3312343243</v>
      </c>
      <c r="G108" s="36">
        <f>0</f>
        <v>0</v>
      </c>
    </row>
    <row r="109" spans="1:7" x14ac:dyDescent="0.3">
      <c r="A109" s="12">
        <f t="shared" si="6"/>
        <v>107</v>
      </c>
      <c r="B109" s="3">
        <f t="shared" si="7"/>
        <v>4071240.3451013453</v>
      </c>
      <c r="C109" s="3">
        <f t="shared" si="5"/>
        <v>103500.17714000499</v>
      </c>
      <c r="D109" s="5">
        <f t="shared" si="8"/>
        <v>2033781.7149909101</v>
      </c>
      <c r="E109" s="36">
        <f>SUMPRODUCT($J$13:$J$22,C90:C99)</f>
        <v>160275.04638474254</v>
      </c>
      <c r="F109" s="3">
        <f t="shared" si="9"/>
        <v>3894977.9399077329</v>
      </c>
      <c r="G109" s="36">
        <f>0</f>
        <v>0</v>
      </c>
    </row>
    <row r="110" spans="1:7" x14ac:dyDescent="0.3">
      <c r="A110" s="12">
        <f t="shared" si="6"/>
        <v>108</v>
      </c>
      <c r="B110" s="3">
        <f t="shared" si="7"/>
        <v>3967740.1679613404</v>
      </c>
      <c r="C110" s="3">
        <f t="shared" si="5"/>
        <v>98053.118427520487</v>
      </c>
      <c r="D110" s="5">
        <f t="shared" si="8"/>
        <v>1977006.8457461726</v>
      </c>
      <c r="E110" s="36">
        <f>SUMPRODUCT($J$13:$J$22,C91:C100)</f>
        <v>159179.12315835626</v>
      </c>
      <c r="F110" s="3">
        <f t="shared" si="9"/>
        <v>4055252.9862924754</v>
      </c>
      <c r="G110" s="36">
        <f>0</f>
        <v>0</v>
      </c>
    </row>
    <row r="111" spans="1:7" x14ac:dyDescent="0.3">
      <c r="A111" s="12">
        <f t="shared" si="6"/>
        <v>109</v>
      </c>
      <c r="B111" s="3">
        <f t="shared" si="7"/>
        <v>3869687.0495338198</v>
      </c>
      <c r="C111" s="3">
        <f t="shared" si="5"/>
        <v>92673.24098658764</v>
      </c>
      <c r="D111" s="5">
        <f t="shared" si="8"/>
        <v>1915880.8410153368</v>
      </c>
      <c r="E111" s="36">
        <f>SUMPRODUCT($J$13:$J$22,C92:C101)</f>
        <v>157507.06780383649</v>
      </c>
      <c r="F111" s="3">
        <f t="shared" si="9"/>
        <v>4214432.109450832</v>
      </c>
      <c r="G111" s="36">
        <f>0</f>
        <v>0</v>
      </c>
    </row>
    <row r="112" spans="1:7" x14ac:dyDescent="0.3">
      <c r="A112" s="12">
        <f t="shared" si="6"/>
        <v>110</v>
      </c>
      <c r="B112" s="3">
        <f t="shared" si="7"/>
        <v>3777013.8085472323</v>
      </c>
      <c r="C112" s="3">
        <f t="shared" si="5"/>
        <v>87392.876661203802</v>
      </c>
      <c r="D112" s="5">
        <f t="shared" si="8"/>
        <v>1851047.0141980881</v>
      </c>
      <c r="E112" s="36">
        <f>SUMPRODUCT($J$13:$J$22,C93:C102)</f>
        <v>155281.38204331361</v>
      </c>
      <c r="F112" s="3">
        <f t="shared" si="9"/>
        <v>4371939.1772546684</v>
      </c>
      <c r="G112" s="36">
        <f>0</f>
        <v>0</v>
      </c>
    </row>
    <row r="113" spans="1:7" x14ac:dyDescent="0.3">
      <c r="A113" s="12">
        <f t="shared" si="6"/>
        <v>111</v>
      </c>
      <c r="B113" s="3">
        <f t="shared" si="7"/>
        <v>3689620.9318860285</v>
      </c>
      <c r="C113" s="3">
        <f t="shared" si="5"/>
        <v>82239.736987476383</v>
      </c>
      <c r="D113" s="5">
        <f t="shared" si="8"/>
        <v>1783158.5088159782</v>
      </c>
      <c r="E113" s="36">
        <f>SUMPRODUCT($J$13:$J$22,C94:C103)</f>
        <v>152532.19769938491</v>
      </c>
      <c r="F113" s="3">
        <f t="shared" si="9"/>
        <v>4527220.5592979817</v>
      </c>
      <c r="G113" s="36">
        <f>0</f>
        <v>0</v>
      </c>
    </row>
    <row r="114" spans="1:7" x14ac:dyDescent="0.3">
      <c r="A114" s="12">
        <f t="shared" si="6"/>
        <v>112</v>
      </c>
      <c r="B114" s="3">
        <f t="shared" si="7"/>
        <v>3607381.1948985523</v>
      </c>
      <c r="C114" s="3">
        <f t="shared" si="5"/>
        <v>77237.009641385259</v>
      </c>
      <c r="D114" s="5">
        <f t="shared" si="8"/>
        <v>1712866.0481040697</v>
      </c>
      <c r="E114" s="36">
        <f>SUMPRODUCT($J$13:$J$22,C95:C104)</f>
        <v>149296.41482331275</v>
      </c>
      <c r="F114" s="3">
        <f t="shared" si="9"/>
        <v>4679752.7569973664</v>
      </c>
      <c r="G114" s="36">
        <f>0</f>
        <v>0</v>
      </c>
    </row>
    <row r="115" spans="1:7" x14ac:dyDescent="0.3">
      <c r="A115" s="12">
        <f t="shared" si="6"/>
        <v>113</v>
      </c>
      <c r="B115" s="3">
        <f t="shared" si="7"/>
        <v>3530144.1852571671</v>
      </c>
      <c r="C115" s="3">
        <f t="shared" si="5"/>
        <v>72403.550370536657</v>
      </c>
      <c r="D115" s="5">
        <f t="shared" si="8"/>
        <v>1640806.6429221421</v>
      </c>
      <c r="E115" s="36">
        <f>SUMPRODUCT($J$13:$J$22,C96:C105)</f>
        <v>145616.6627151845</v>
      </c>
      <c r="F115" s="3">
        <f t="shared" si="9"/>
        <v>4829049.1718206787</v>
      </c>
      <c r="G115" s="36">
        <f>0</f>
        <v>0</v>
      </c>
    </row>
    <row r="116" spans="1:7" x14ac:dyDescent="0.3">
      <c r="A116" s="12">
        <f t="shared" si="6"/>
        <v>114</v>
      </c>
      <c r="B116" s="3">
        <f t="shared" si="7"/>
        <v>3457740.6348866303</v>
      </c>
      <c r="C116" s="3">
        <f t="shared" si="5"/>
        <v>67754.148120789992</v>
      </c>
      <c r="D116" s="5">
        <f t="shared" si="8"/>
        <v>1567593.5305774943</v>
      </c>
      <c r="E116" s="36">
        <f>SUMPRODUCT($J$13:$J$22,C97:C106)</f>
        <v>141540.13328852603</v>
      </c>
      <c r="F116" s="3">
        <f t="shared" si="9"/>
        <v>4974665.8345358633</v>
      </c>
      <c r="G116" s="36">
        <f>0</f>
        <v>0</v>
      </c>
    </row>
    <row r="117" spans="1:7" x14ac:dyDescent="0.3">
      <c r="A117" s="12">
        <f t="shared" si="6"/>
        <v>115</v>
      </c>
      <c r="B117" s="3">
        <f t="shared" si="7"/>
        <v>3389986.4867658406</v>
      </c>
      <c r="C117" s="3">
        <f t="shared" si="5"/>
        <v>63299.842409599136</v>
      </c>
      <c r="D117" s="5">
        <f t="shared" si="8"/>
        <v>1493807.5454097583</v>
      </c>
      <c r="E117" s="36">
        <f>SUMPRODUCT($J$13:$J$22,C98:C107)</f>
        <v>137117.34019997672</v>
      </c>
      <c r="F117" s="3">
        <f t="shared" si="9"/>
        <v>5116205.9678243892</v>
      </c>
      <c r="G117" s="36">
        <f>0</f>
        <v>0</v>
      </c>
    </row>
    <row r="118" spans="1:7" x14ac:dyDescent="0.3">
      <c r="A118" s="12">
        <f t="shared" si="6"/>
        <v>116</v>
      </c>
      <c r="B118" s="3">
        <f t="shared" si="7"/>
        <v>3326686.6443562414</v>
      </c>
      <c r="C118" s="3">
        <f t="shared" si="5"/>
        <v>59048.27408167722</v>
      </c>
      <c r="D118" s="5">
        <f t="shared" si="8"/>
        <v>1419990.0476193808</v>
      </c>
      <c r="E118" s="36">
        <f>SUMPRODUCT($J$13:$J$22,C99:C108)</f>
        <v>132400.85750130686</v>
      </c>
      <c r="F118" s="3">
        <f t="shared" si="9"/>
        <v>5253323.3080243664</v>
      </c>
      <c r="G118" s="36">
        <f>0</f>
        <v>0</v>
      </c>
    </row>
    <row r="119" spans="1:7" x14ac:dyDescent="0.3">
      <c r="A119" s="12">
        <f t="shared" si="6"/>
        <v>117</v>
      </c>
      <c r="B119" s="3">
        <f t="shared" si="7"/>
        <v>3267638.3702745643</v>
      </c>
      <c r="C119" s="3">
        <f t="shared" si="5"/>
        <v>55004.053110854336</v>
      </c>
      <c r="D119" s="5">
        <f t="shared" si="8"/>
        <v>1346637.4641997511</v>
      </c>
      <c r="E119" s="36">
        <f>SUMPRODUCT($J$13:$J$22,C100:C109)</f>
        <v>127444.08851638641</v>
      </c>
      <c r="F119" s="3">
        <f t="shared" si="9"/>
        <v>5385724.165525673</v>
      </c>
      <c r="G119" s="36">
        <f>0</f>
        <v>0</v>
      </c>
    </row>
    <row r="120" spans="1:7" x14ac:dyDescent="0.3">
      <c r="A120" s="12">
        <f t="shared" si="6"/>
        <v>118</v>
      </c>
      <c r="B120" s="3">
        <f t="shared" si="7"/>
        <v>3212634.31716371</v>
      </c>
      <c r="C120" s="3">
        <f t="shared" si="5"/>
        <v>51169.129832325882</v>
      </c>
      <c r="D120" s="5">
        <f t="shared" si="8"/>
        <v>1274197.4287942189</v>
      </c>
      <c r="E120" s="36">
        <f>SUMPRODUCT($J$13:$J$22,C101:C110)</f>
        <v>122300.10972583386</v>
      </c>
      <c r="F120" s="3">
        <f t="shared" si="9"/>
        <v>5513168.2540420592</v>
      </c>
      <c r="G120" s="36">
        <f>0</f>
        <v>0</v>
      </c>
    </row>
    <row r="121" spans="1:7" x14ac:dyDescent="0.3">
      <c r="A121" s="12">
        <f t="shared" si="6"/>
        <v>119</v>
      </c>
      <c r="B121" s="3">
        <f t="shared" si="7"/>
        <v>3161465.187331384</v>
      </c>
      <c r="C121" s="3">
        <f t="shared" si="5"/>
        <v>47543.158703074863</v>
      </c>
      <c r="D121" s="5">
        <f t="shared" si="8"/>
        <v>1203066.448900711</v>
      </c>
      <c r="E121" s="36">
        <f>SUMPRODUCT($J$13:$J$22,C102:C111)</f>
        <v>117020.62638627013</v>
      </c>
      <c r="F121" s="3">
        <f t="shared" si="9"/>
        <v>5635468.3637678931</v>
      </c>
      <c r="G121" s="36">
        <f>0</f>
        <v>0</v>
      </c>
    </row>
    <row r="122" spans="1:7" x14ac:dyDescent="0.3">
      <c r="A122" s="12">
        <f t="shared" si="6"/>
        <v>120</v>
      </c>
      <c r="B122" s="3">
        <f t="shared" si="7"/>
        <v>3113922.0286283093</v>
      </c>
      <c r="C122" s="3">
        <f t="shared" si="5"/>
        <v>44123.846250294315</v>
      </c>
      <c r="D122" s="5">
        <f t="shared" si="8"/>
        <v>1133588.9812175157</v>
      </c>
      <c r="E122" s="36">
        <f>SUMPRODUCT($J$13:$J$22,C103:C112)</f>
        <v>111655.06725350011</v>
      </c>
      <c r="F122" s="3">
        <f t="shared" si="9"/>
        <v>5752488.990154163</v>
      </c>
      <c r="G122" s="36">
        <f>0</f>
        <v>0</v>
      </c>
    </row>
    <row r="123" spans="1:7" x14ac:dyDescent="0.3">
      <c r="A123" s="12">
        <f t="shared" si="6"/>
        <v>121</v>
      </c>
      <c r="B123" s="3">
        <f t="shared" si="7"/>
        <v>3069798.182378015</v>
      </c>
      <c r="C123" s="3">
        <f t="shared" si="5"/>
        <v>40907.27718269833</v>
      </c>
      <c r="D123" s="5">
        <f t="shared" si="8"/>
        <v>1066057.7602143099</v>
      </c>
      <c r="E123" s="36">
        <f>SUMPRODUCT($J$13:$J$22,C104:C113)</f>
        <v>106249.83596004013</v>
      </c>
      <c r="F123" s="3">
        <f t="shared" si="9"/>
        <v>5864144.0574076632</v>
      </c>
      <c r="G123" s="36">
        <f>0</f>
        <v>0</v>
      </c>
    </row>
    <row r="124" spans="1:7" x14ac:dyDescent="0.3">
      <c r="A124" s="12">
        <f t="shared" si="6"/>
        <v>122</v>
      </c>
      <c r="B124" s="3">
        <f t="shared" si="7"/>
        <v>3028890.9051953168</v>
      </c>
      <c r="C124" s="3">
        <f t="shared" si="5"/>
        <v>37888.214654039155</v>
      </c>
      <c r="D124" s="5">
        <f t="shared" si="8"/>
        <v>1000715.2014369682</v>
      </c>
      <c r="E124" s="36">
        <f>SUMPRODUCT($J$13:$J$22,C105:C114)</f>
        <v>100847.7270786765</v>
      </c>
      <c r="F124" s="3">
        <f t="shared" si="9"/>
        <v>5970393.8933677031</v>
      </c>
      <c r="G124" s="36">
        <f>0</f>
        <v>0</v>
      </c>
    </row>
    <row r="125" spans="1:7" x14ac:dyDescent="0.3">
      <c r="A125" s="12">
        <f t="shared" si="6"/>
        <v>123</v>
      </c>
      <c r="B125" s="3">
        <f t="shared" si="7"/>
        <v>2991002.6905412776</v>
      </c>
      <c r="C125" s="3">
        <f t="shared" si="5"/>
        <v>35060.372361328387</v>
      </c>
      <c r="D125" s="5">
        <f t="shared" si="8"/>
        <v>937755.68901233084</v>
      </c>
      <c r="E125" s="36">
        <f>SUMPRODUCT($J$13:$J$22,C106:C115)</f>
        <v>95487.506304603972</v>
      </c>
      <c r="F125" s="3">
        <f t="shared" si="9"/>
        <v>6071241.6204463793</v>
      </c>
      <c r="G125" s="36">
        <f>0</f>
        <v>0</v>
      </c>
    </row>
    <row r="126" spans="1:7" x14ac:dyDescent="0.3">
      <c r="A126" s="12">
        <f t="shared" si="6"/>
        <v>124</v>
      </c>
      <c r="B126" s="3">
        <f t="shared" si="7"/>
        <v>2955942.3181799492</v>
      </c>
      <c r="C126" s="3">
        <f t="shared" si="5"/>
        <v>32416.6575359536</v>
      </c>
      <c r="D126" s="5">
        <f t="shared" si="8"/>
        <v>877328.55506905518</v>
      </c>
      <c r="E126" s="36">
        <f>SUMPRODUCT($J$13:$J$22,C107:C116)</f>
        <v>90203.646950261682</v>
      </c>
      <c r="F126" s="3">
        <f t="shared" si="9"/>
        <v>6166729.1267509833</v>
      </c>
      <c r="G126" s="36">
        <f>0</f>
        <v>0</v>
      </c>
    </row>
    <row r="127" spans="1:7" x14ac:dyDescent="0.3">
      <c r="A127" s="12">
        <f t="shared" si="6"/>
        <v>125</v>
      </c>
      <c r="B127" s="3">
        <f t="shared" si="7"/>
        <v>2923525.6606439957</v>
      </c>
      <c r="C127" s="3">
        <f t="shared" si="5"/>
        <v>29949.384964450117</v>
      </c>
      <c r="D127" s="5">
        <f t="shared" si="8"/>
        <v>819541.56565474707</v>
      </c>
      <c r="E127" s="36">
        <f>SUMPRODUCT($J$13:$J$22,C108:C117)</f>
        <v>85026.209322250637</v>
      </c>
      <c r="F127" s="3">
        <f t="shared" si="9"/>
        <v>6256932.773701245</v>
      </c>
      <c r="G127" s="36">
        <f>0</f>
        <v>0</v>
      </c>
    </row>
    <row r="128" spans="1:7" x14ac:dyDescent="0.3">
      <c r="A128" s="12">
        <f t="shared" si="6"/>
        <v>126</v>
      </c>
      <c r="B128" s="3">
        <f t="shared" si="7"/>
        <v>2893576.2756795455</v>
      </c>
      <c r="C128" s="3">
        <f t="shared" si="5"/>
        <v>27650.462987629322</v>
      </c>
      <c r="D128" s="5">
        <f t="shared" si="8"/>
        <v>764464.74129694654</v>
      </c>
      <c r="E128" s="36">
        <f>SUMPRODUCT($J$13:$J$22,C109:C118)</f>
        <v>79980.845616216408</v>
      </c>
      <c r="F128" s="3">
        <f t="shared" si="9"/>
        <v>6341958.9830234954</v>
      </c>
      <c r="G128" s="36">
        <f>0</f>
        <v>0</v>
      </c>
    </row>
    <row r="129" spans="1:7" x14ac:dyDescent="0.3">
      <c r="A129" s="12">
        <f t="shared" si="6"/>
        <v>127</v>
      </c>
      <c r="B129" s="3">
        <f t="shared" si="7"/>
        <v>2865925.8126919162</v>
      </c>
      <c r="C129" s="3">
        <f t="shared" si="5"/>
        <v>25511.553007655682</v>
      </c>
      <c r="D129" s="5">
        <f t="shared" si="8"/>
        <v>712134.35866835946</v>
      </c>
      <c r="E129" s="36">
        <f>SUMPRODUCT($J$13:$J$22,C110:C119)</f>
        <v>75088.91065419362</v>
      </c>
      <c r="F129" s="3">
        <f t="shared" si="9"/>
        <v>6421939.8286397122</v>
      </c>
      <c r="G129" s="36">
        <f>0</f>
        <v>0</v>
      </c>
    </row>
    <row r="130" spans="1:7" x14ac:dyDescent="0.3">
      <c r="A130" s="12">
        <f t="shared" si="6"/>
        <v>128</v>
      </c>
      <c r="B130" s="3">
        <f t="shared" si="7"/>
        <v>2840414.2596842605</v>
      </c>
      <c r="C130" s="3">
        <f t="shared" ref="C130:C193" si="10">_b*B130*D130/_N*_dt</f>
        <v>23524.204419450263</v>
      </c>
      <c r="D130" s="5">
        <f t="shared" si="8"/>
        <v>662557.00102182152</v>
      </c>
      <c r="E130" s="36">
        <f>SUMPRODUCT($J$13:$J$22,C111:C120)</f>
        <v>70367.657921718113</v>
      </c>
      <c r="F130" s="3">
        <f t="shared" si="9"/>
        <v>6497028.7392939059</v>
      </c>
      <c r="G130" s="36">
        <f>0</f>
        <v>0</v>
      </c>
    </row>
    <row r="131" spans="1:7" x14ac:dyDescent="0.3">
      <c r="A131" s="12">
        <f t="shared" ref="A131:A194" si="11">A130+_dt</f>
        <v>129</v>
      </c>
      <c r="B131" s="3">
        <f t="shared" si="7"/>
        <v>2816890.0552648101</v>
      </c>
      <c r="C131" s="3">
        <f t="shared" si="10"/>
        <v>21679.967111245598</v>
      </c>
      <c r="D131" s="5">
        <f t="shared" si="8"/>
        <v>615713.54751955369</v>
      </c>
      <c r="E131" s="36">
        <f>SUMPRODUCT($J$13:$J$22,C112:C121)</f>
        <v>65830.500692568487</v>
      </c>
      <c r="F131" s="3">
        <f t="shared" si="9"/>
        <v>6567396.3972156243</v>
      </c>
      <c r="G131" s="36">
        <f>0</f>
        <v>0</v>
      </c>
    </row>
    <row r="132" spans="1:7" x14ac:dyDescent="0.3">
      <c r="A132" s="12">
        <f t="shared" si="11"/>
        <v>130</v>
      </c>
      <c r="B132" s="3">
        <f t="shared" ref="B132:B195" si="12">B131-C131+G131</f>
        <v>2795210.0881535644</v>
      </c>
      <c r="C132" s="3">
        <f t="shared" si="10"/>
        <v>19970.483782194988</v>
      </c>
      <c r="D132" s="5">
        <f t="shared" ref="D132:D195" si="13">D131-E131+C131</f>
        <v>571563.01393823081</v>
      </c>
      <c r="E132" s="36">
        <f>SUMPRODUCT($J$13:$J$22,C113:C122)</f>
        <v>61487.31927973211</v>
      </c>
      <c r="F132" s="3">
        <f t="shared" ref="F132:F195" si="14">F131+E131-G131</f>
        <v>6633226.8979081931</v>
      </c>
      <c r="G132" s="36">
        <f>0</f>
        <v>0</v>
      </c>
    </row>
    <row r="133" spans="1:7" x14ac:dyDescent="0.3">
      <c r="A133" s="12">
        <f t="shared" si="11"/>
        <v>131</v>
      </c>
      <c r="B133" s="3">
        <f t="shared" si="12"/>
        <v>2775239.6043713694</v>
      </c>
      <c r="C133" s="3">
        <f t="shared" si="10"/>
        <v>18387.564331928836</v>
      </c>
      <c r="D133" s="5">
        <f t="shared" si="13"/>
        <v>530046.17844069365</v>
      </c>
      <c r="E133" s="36">
        <f>SUMPRODUCT($J$13:$J$22,C114:C123)</f>
        <v>57344.797344436229</v>
      </c>
      <c r="F133" s="3">
        <f t="shared" si="14"/>
        <v>6694714.2171879252</v>
      </c>
      <c r="G133" s="36">
        <f>0</f>
        <v>0</v>
      </c>
    </row>
    <row r="134" spans="1:7" x14ac:dyDescent="0.3">
      <c r="A134" s="12">
        <f t="shared" si="11"/>
        <v>132</v>
      </c>
      <c r="B134" s="3">
        <f t="shared" si="12"/>
        <v>2756852.0400394406</v>
      </c>
      <c r="C134" s="3">
        <f t="shared" si="10"/>
        <v>16923.244513056412</v>
      </c>
      <c r="D134" s="5">
        <f t="shared" si="13"/>
        <v>491088.94542818627</v>
      </c>
      <c r="E134" s="36">
        <f>SUMPRODUCT($J$13:$J$22,C115:C124)</f>
        <v>53406.772475972073</v>
      </c>
      <c r="F134" s="3">
        <f t="shared" si="14"/>
        <v>6752059.0145323612</v>
      </c>
      <c r="G134" s="36">
        <f>0</f>
        <v>0</v>
      </c>
    </row>
    <row r="135" spans="1:7" x14ac:dyDescent="0.3">
      <c r="A135" s="12">
        <f t="shared" si="11"/>
        <v>133</v>
      </c>
      <c r="B135" s="3">
        <f t="shared" si="12"/>
        <v>2739928.7955263844</v>
      </c>
      <c r="C135" s="3">
        <f t="shared" si="10"/>
        <v>15569.830923942349</v>
      </c>
      <c r="D135" s="5">
        <f t="shared" si="13"/>
        <v>454605.41746527061</v>
      </c>
      <c r="E135" s="36">
        <f>SUMPRODUCT($J$13:$J$22,C116:C125)</f>
        <v>49674.588706024442</v>
      </c>
      <c r="F135" s="3">
        <f t="shared" si="14"/>
        <v>6805465.787008333</v>
      </c>
      <c r="G135" s="36">
        <f>0</f>
        <v>0</v>
      </c>
    </row>
    <row r="136" spans="1:7" x14ac:dyDescent="0.3">
      <c r="A136" s="12">
        <f t="shared" si="11"/>
        <v>134</v>
      </c>
      <c r="B136" s="3">
        <f t="shared" si="12"/>
        <v>2724358.964602442</v>
      </c>
      <c r="C136" s="3">
        <f t="shared" si="10"/>
        <v>14319.934272864191</v>
      </c>
      <c r="D136" s="5">
        <f t="shared" si="13"/>
        <v>420500.65968318848</v>
      </c>
      <c r="E136" s="36">
        <f>SUMPRODUCT($J$13:$J$22,C117:C126)</f>
        <v>46147.441069093875</v>
      </c>
      <c r="F136" s="3">
        <f t="shared" si="14"/>
        <v>6855140.375714357</v>
      </c>
      <c r="G136" s="36">
        <f>0</f>
        <v>0</v>
      </c>
    </row>
    <row r="137" spans="1:7" x14ac:dyDescent="0.3">
      <c r="A137" s="12">
        <f t="shared" si="11"/>
        <v>135</v>
      </c>
      <c r="B137" s="3">
        <f t="shared" si="12"/>
        <v>2710039.0303295776</v>
      </c>
      <c r="C137" s="3">
        <f t="shared" si="10"/>
        <v>13166.492679561417</v>
      </c>
      <c r="D137" s="5">
        <f t="shared" si="13"/>
        <v>388673.15288695879</v>
      </c>
      <c r="E137" s="36">
        <f>SUMPRODUCT($J$13:$J$22,C118:C127)</f>
        <v>42822.70463749925</v>
      </c>
      <c r="F137" s="3">
        <f t="shared" si="14"/>
        <v>6901287.8167834505</v>
      </c>
      <c r="G137" s="36">
        <f>0</f>
        <v>0</v>
      </c>
    </row>
    <row r="138" spans="1:7" x14ac:dyDescent="0.3">
      <c r="A138" s="12">
        <f t="shared" si="11"/>
        <v>136</v>
      </c>
      <c r="B138" s="3">
        <f t="shared" si="12"/>
        <v>2696872.5376500161</v>
      </c>
      <c r="C138" s="3">
        <f t="shared" si="10"/>
        <v>12102.786606782434</v>
      </c>
      <c r="D138" s="5">
        <f t="shared" si="13"/>
        <v>359016.94092902099</v>
      </c>
      <c r="E138" s="36">
        <f>SUMPRODUCT($J$13:$J$22,C119:C128)</f>
        <v>39696.242559575563</v>
      </c>
      <c r="F138" s="3">
        <f t="shared" si="14"/>
        <v>6944110.5214209501</v>
      </c>
      <c r="G138" s="36">
        <f>0</f>
        <v>0</v>
      </c>
    </row>
    <row r="139" spans="1:7" x14ac:dyDescent="0.3">
      <c r="A139" s="12">
        <f t="shared" si="11"/>
        <v>137</v>
      </c>
      <c r="B139" s="3">
        <f t="shared" si="12"/>
        <v>2684769.7510432336</v>
      </c>
      <c r="C139" s="3">
        <f t="shared" si="10"/>
        <v>11122.44684061885</v>
      </c>
      <c r="D139" s="5">
        <f t="shared" si="13"/>
        <v>331423.4849762278</v>
      </c>
      <c r="E139" s="36">
        <f>SUMPRODUCT($J$13:$J$22,C120:C129)</f>
        <v>36762.689463412804</v>
      </c>
      <c r="F139" s="3">
        <f t="shared" si="14"/>
        <v>6983806.7639805255</v>
      </c>
      <c r="G139" s="36">
        <f>0</f>
        <v>0</v>
      </c>
    </row>
    <row r="140" spans="1:7" x14ac:dyDescent="0.3">
      <c r="A140" s="12">
        <f t="shared" si="11"/>
        <v>138</v>
      </c>
      <c r="B140" s="3">
        <f t="shared" si="12"/>
        <v>2673647.3042026148</v>
      </c>
      <c r="C140" s="3">
        <f t="shared" si="10"/>
        <v>10219.456769857416</v>
      </c>
      <c r="D140" s="5">
        <f t="shared" si="13"/>
        <v>305783.24235343386</v>
      </c>
      <c r="E140" s="36">
        <f>SUMPRODUCT($J$13:$J$22,C121:C130)</f>
        <v>34015.708135287416</v>
      </c>
      <c r="F140" s="3">
        <f t="shared" si="14"/>
        <v>7020569.4534439379</v>
      </c>
      <c r="G140" s="36">
        <f>0</f>
        <v>0</v>
      </c>
    </row>
    <row r="141" spans="1:7" x14ac:dyDescent="0.3">
      <c r="A141" s="12">
        <f t="shared" si="11"/>
        <v>139</v>
      </c>
      <c r="B141" s="3">
        <f t="shared" si="12"/>
        <v>2663427.8474327573</v>
      </c>
      <c r="C141" s="3">
        <f t="shared" si="10"/>
        <v>9388.1500551402441</v>
      </c>
      <c r="D141" s="5">
        <f t="shared" si="13"/>
        <v>281986.9909880039</v>
      </c>
      <c r="E141" s="36">
        <f>SUMPRODUCT($J$13:$J$22,C122:C131)</f>
        <v>31448.218643167853</v>
      </c>
      <c r="F141" s="3">
        <f t="shared" si="14"/>
        <v>7054585.1615792252</v>
      </c>
      <c r="G141" s="36">
        <f>0</f>
        <v>0</v>
      </c>
    </row>
    <row r="142" spans="1:7" x14ac:dyDescent="0.3">
      <c r="A142" s="12">
        <f t="shared" si="11"/>
        <v>140</v>
      </c>
      <c r="B142" s="3">
        <f t="shared" si="12"/>
        <v>2654039.697377617</v>
      </c>
      <c r="C142" s="3">
        <f t="shared" si="10"/>
        <v>8623.2046308341069</v>
      </c>
      <c r="D142" s="5">
        <f t="shared" si="13"/>
        <v>259926.92239997632</v>
      </c>
      <c r="E142" s="36">
        <f>SUMPRODUCT($J$13:$J$22,C123:C132)</f>
        <v>29052.60006792378</v>
      </c>
      <c r="F142" s="3">
        <f t="shared" si="14"/>
        <v>7086033.3802223932</v>
      </c>
      <c r="G142" s="36">
        <f>0</f>
        <v>0</v>
      </c>
    </row>
    <row r="143" spans="1:7" x14ac:dyDescent="0.3">
      <c r="A143" s="12">
        <f t="shared" si="11"/>
        <v>141</v>
      </c>
      <c r="B143" s="3">
        <f t="shared" si="12"/>
        <v>2645416.492746783</v>
      </c>
      <c r="C143" s="3">
        <f t="shared" si="10"/>
        <v>7919.6338474960967</v>
      </c>
      <c r="D143" s="5">
        <f t="shared" si="13"/>
        <v>239497.52696288665</v>
      </c>
      <c r="E143" s="36">
        <f>SUMPRODUCT($J$13:$J$22,C124:C133)</f>
        <v>26820.865754329603</v>
      </c>
      <c r="F143" s="3">
        <f t="shared" si="14"/>
        <v>7115085.980290317</v>
      </c>
      <c r="G143" s="36">
        <f>0</f>
        <v>0</v>
      </c>
    </row>
    <row r="144" spans="1:7" x14ac:dyDescent="0.3">
      <c r="A144" s="12">
        <f t="shared" si="11"/>
        <v>142</v>
      </c>
      <c r="B144" s="3">
        <f t="shared" si="12"/>
        <v>2637496.8588992869</v>
      </c>
      <c r="C144" s="3">
        <f t="shared" si="10"/>
        <v>7272.7754411895066</v>
      </c>
      <c r="D144" s="5">
        <f t="shared" si="13"/>
        <v>220596.29505605315</v>
      </c>
      <c r="E144" s="36">
        <f>SUMPRODUCT($J$13:$J$22,C125:C134)</f>
        <v>24744.813531898384</v>
      </c>
      <c r="F144" s="3">
        <f t="shared" si="14"/>
        <v>7141906.8460446466</v>
      </c>
      <c r="G144" s="36">
        <f>0</f>
        <v>0</v>
      </c>
    </row>
    <row r="145" spans="1:7" x14ac:dyDescent="0.3">
      <c r="A145" s="12">
        <f t="shared" si="11"/>
        <v>143</v>
      </c>
      <c r="B145" s="3">
        <f t="shared" si="12"/>
        <v>2630224.0834580977</v>
      </c>
      <c r="C145" s="3">
        <f t="shared" si="10"/>
        <v>6678.2789075597475</v>
      </c>
      <c r="D145" s="5">
        <f t="shared" si="13"/>
        <v>203124.25696534428</v>
      </c>
      <c r="E145" s="36">
        <f>SUMPRODUCT($J$13:$J$22,C126:C135)</f>
        <v>22816.152714974734</v>
      </c>
      <c r="F145" s="3">
        <f t="shared" si="14"/>
        <v>7166651.6595765445</v>
      </c>
      <c r="G145" s="36">
        <f>0</f>
        <v>0</v>
      </c>
    </row>
    <row r="146" spans="1:7" x14ac:dyDescent="0.3">
      <c r="A146" s="12">
        <f t="shared" si="11"/>
        <v>144</v>
      </c>
      <c r="B146" s="3">
        <f t="shared" si="12"/>
        <v>2623545.8045505378</v>
      </c>
      <c r="C146" s="3">
        <f t="shared" si="10"/>
        <v>6132.0917630258091</v>
      </c>
      <c r="D146" s="5">
        <f t="shared" si="13"/>
        <v>186986.38315792929</v>
      </c>
      <c r="E146" s="36">
        <f>SUMPRODUCT($J$13:$J$22,C127:C136)</f>
        <v>21026.609904608875</v>
      </c>
      <c r="F146" s="3">
        <f t="shared" si="14"/>
        <v>7189467.8122915197</v>
      </c>
      <c r="G146" s="36">
        <f>0</f>
        <v>0</v>
      </c>
    </row>
    <row r="147" spans="1:7" x14ac:dyDescent="0.3">
      <c r="A147" s="12">
        <f t="shared" si="11"/>
        <v>145</v>
      </c>
      <c r="B147" s="3">
        <f t="shared" si="12"/>
        <v>2617413.7127875122</v>
      </c>
      <c r="C147" s="3">
        <f t="shared" si="10"/>
        <v>5630.4450919120281</v>
      </c>
      <c r="D147" s="5">
        <f t="shared" si="13"/>
        <v>172091.86501634624</v>
      </c>
      <c r="E147" s="36">
        <f>SUMPRODUCT($J$13:$J$22,C128:C137)</f>
        <v>19368.015711511118</v>
      </c>
      <c r="F147" s="3">
        <f t="shared" si="14"/>
        <v>7210494.4221961284</v>
      </c>
      <c r="G147" s="36">
        <f>0</f>
        <v>0</v>
      </c>
    </row>
    <row r="148" spans="1:7" x14ac:dyDescent="0.3">
      <c r="A148" s="12">
        <f t="shared" si="11"/>
        <v>146</v>
      </c>
      <c r="B148" s="3">
        <f t="shared" si="12"/>
        <v>2611783.2676956002</v>
      </c>
      <c r="C148" s="3">
        <f t="shared" si="10"/>
        <v>5169.8387059145916</v>
      </c>
      <c r="D148" s="5">
        <f t="shared" si="13"/>
        <v>158354.29439674717</v>
      </c>
      <c r="E148" s="36">
        <f>SUMPRODUCT($J$13:$J$22,C129:C138)</f>
        <v>17832.374526653752</v>
      </c>
      <c r="F148" s="3">
        <f t="shared" si="14"/>
        <v>7229862.4379076399</v>
      </c>
      <c r="G148" s="36">
        <f>0</f>
        <v>0</v>
      </c>
    </row>
    <row r="149" spans="1:7" x14ac:dyDescent="0.3">
      <c r="A149" s="12">
        <f t="shared" si="11"/>
        <v>147</v>
      </c>
      <c r="B149" s="3">
        <f t="shared" si="12"/>
        <v>2606613.4289896856</v>
      </c>
      <c r="C149" s="3">
        <f t="shared" si="10"/>
        <v>4747.0261799668206</v>
      </c>
      <c r="D149" s="5">
        <f t="shared" si="13"/>
        <v>145691.758576008</v>
      </c>
      <c r="E149" s="36">
        <f>SUMPRODUCT($J$13:$J$22,C130:C139)</f>
        <v>16411.919407046527</v>
      </c>
      <c r="F149" s="3">
        <f t="shared" si="14"/>
        <v>7247694.8124342933</v>
      </c>
      <c r="G149" s="36">
        <f>0</f>
        <v>0</v>
      </c>
    </row>
    <row r="150" spans="1:7" x14ac:dyDescent="0.3">
      <c r="A150" s="12">
        <f t="shared" si="11"/>
        <v>148</v>
      </c>
      <c r="B150" s="3">
        <f t="shared" si="12"/>
        <v>2601866.4028097186</v>
      </c>
      <c r="C150" s="3">
        <f t="shared" si="10"/>
        <v>4358.9999753159818</v>
      </c>
      <c r="D150" s="5">
        <f t="shared" si="13"/>
        <v>134026.86534892829</v>
      </c>
      <c r="E150" s="36">
        <f>SUMPRODUCT($J$13:$J$22,C131:C140)</f>
        <v>15099.154038387758</v>
      </c>
      <c r="F150" s="3">
        <f t="shared" si="14"/>
        <v>7264106.7318413397</v>
      </c>
      <c r="G150" s="36">
        <f>0</f>
        <v>0</v>
      </c>
    </row>
    <row r="151" spans="1:7" x14ac:dyDescent="0.3">
      <c r="A151" s="12">
        <f t="shared" si="11"/>
        <v>149</v>
      </c>
      <c r="B151" s="3">
        <f t="shared" si="12"/>
        <v>2597507.4028344029</v>
      </c>
      <c r="C151" s="3">
        <f t="shared" si="10"/>
        <v>4002.9768154515</v>
      </c>
      <c r="D151" s="5">
        <f t="shared" si="13"/>
        <v>123286.71128585651</v>
      </c>
      <c r="E151" s="36">
        <f>SUMPRODUCT($J$13:$J$22,C132:C141)</f>
        <v>13886.883599676665</v>
      </c>
      <c r="F151" s="3">
        <f t="shared" si="14"/>
        <v>7279205.8858797271</v>
      </c>
      <c r="G151" s="36">
        <f>0</f>
        <v>0</v>
      </c>
    </row>
    <row r="152" spans="1:7" x14ac:dyDescent="0.3">
      <c r="A152" s="12">
        <f t="shared" si="11"/>
        <v>150</v>
      </c>
      <c r="B152" s="3">
        <f t="shared" si="12"/>
        <v>2593504.4260189515</v>
      </c>
      <c r="C152" s="3">
        <f t="shared" si="10"/>
        <v>3676.3834424742845</v>
      </c>
      <c r="D152" s="5">
        <f t="shared" si="13"/>
        <v>113402.80450163134</v>
      </c>
      <c r="E152" s="36">
        <f>SUMPRODUCT($J$13:$J$22,C133:C142)</f>
        <v>12768.236200223533</v>
      </c>
      <c r="F152" s="3">
        <f t="shared" si="14"/>
        <v>7293092.7694794042</v>
      </c>
      <c r="G152" s="36">
        <f>0</f>
        <v>0</v>
      </c>
    </row>
    <row r="153" spans="1:7" x14ac:dyDescent="0.3">
      <c r="A153" s="12">
        <f t="shared" si="11"/>
        <v>151</v>
      </c>
      <c r="B153" s="3">
        <f t="shared" si="12"/>
        <v>2589828.0425764774</v>
      </c>
      <c r="C153" s="3">
        <f t="shared" si="10"/>
        <v>3376.8428496768443</v>
      </c>
      <c r="D153" s="5">
        <f t="shared" si="13"/>
        <v>104310.95174388209</v>
      </c>
      <c r="E153" s="36">
        <f>SUMPRODUCT($J$13:$J$22,C134:C143)</f>
        <v>11736.676396704253</v>
      </c>
      <c r="F153" s="3">
        <f t="shared" si="14"/>
        <v>7305861.0056796279</v>
      </c>
      <c r="G153" s="36">
        <f>0</f>
        <v>0</v>
      </c>
    </row>
    <row r="154" spans="1:7" x14ac:dyDescent="0.3">
      <c r="A154" s="12">
        <f t="shared" si="11"/>
        <v>152</v>
      </c>
      <c r="B154" s="3">
        <f t="shared" si="12"/>
        <v>2586451.1997268004</v>
      </c>
      <c r="C154" s="3">
        <f t="shared" si="10"/>
        <v>3102.1610596922856</v>
      </c>
      <c r="D154" s="5">
        <f t="shared" si="13"/>
        <v>95951.118196854688</v>
      </c>
      <c r="E154" s="36">
        <f>SUMPRODUCT($J$13:$J$22,C135:C144)</f>
        <v>10786.012134404211</v>
      </c>
      <c r="F154" s="3">
        <f t="shared" si="14"/>
        <v>7317597.6820763322</v>
      </c>
      <c r="G154" s="36">
        <f>0</f>
        <v>0</v>
      </c>
    </row>
    <row r="155" spans="1:7" x14ac:dyDescent="0.3">
      <c r="A155" s="12">
        <f t="shared" si="11"/>
        <v>153</v>
      </c>
      <c r="B155" s="3">
        <f t="shared" si="12"/>
        <v>2583349.0386671079</v>
      </c>
      <c r="C155" s="3">
        <f t="shared" si="10"/>
        <v>2850.3144958220041</v>
      </c>
      <c r="D155" s="5">
        <f t="shared" si="13"/>
        <v>88267.267122142759</v>
      </c>
      <c r="E155" s="36">
        <f>SUMPRODUCT($J$13:$J$22,C136:C145)</f>
        <v>9910.3962979513508</v>
      </c>
      <c r="F155" s="3">
        <f t="shared" si="14"/>
        <v>7328383.6942107361</v>
      </c>
      <c r="G155" s="36">
        <f>0</f>
        <v>0</v>
      </c>
    </row>
    <row r="156" spans="1:7" x14ac:dyDescent="0.3">
      <c r="A156" s="12">
        <f t="shared" si="11"/>
        <v>154</v>
      </c>
      <c r="B156" s="3">
        <f t="shared" si="12"/>
        <v>2580498.724171286</v>
      </c>
      <c r="C156" s="3">
        <f t="shared" si="10"/>
        <v>2619.4379763979478</v>
      </c>
      <c r="D156" s="5">
        <f t="shared" si="13"/>
        <v>81207.185320013421</v>
      </c>
      <c r="E156" s="36">
        <f>SUMPRODUCT($J$13:$J$22,C137:C146)</f>
        <v>9104.323906333746</v>
      </c>
      <c r="F156" s="3">
        <f t="shared" si="14"/>
        <v>7338294.0905086873</v>
      </c>
      <c r="G156" s="36">
        <f>0</f>
        <v>0</v>
      </c>
    </row>
    <row r="157" spans="1:7" x14ac:dyDescent="0.3">
      <c r="A157" s="12">
        <f t="shared" si="11"/>
        <v>155</v>
      </c>
      <c r="B157" s="3">
        <f t="shared" si="12"/>
        <v>2577879.2861948879</v>
      </c>
      <c r="C157" s="3">
        <f t="shared" si="10"/>
        <v>2407.8133476816752</v>
      </c>
      <c r="D157" s="5">
        <f t="shared" si="13"/>
        <v>74722.29939007762</v>
      </c>
      <c r="E157" s="36">
        <f>SUMPRODUCT($J$13:$J$22,C138:C147)</f>
        <v>8362.625847179077</v>
      </c>
      <c r="F157" s="3">
        <f t="shared" si="14"/>
        <v>7347398.4144150214</v>
      </c>
      <c r="G157" s="36">
        <f>0</f>
        <v>0</v>
      </c>
    </row>
    <row r="158" spans="1:7" x14ac:dyDescent="0.3">
      <c r="A158" s="12">
        <f t="shared" si="11"/>
        <v>156</v>
      </c>
      <c r="B158" s="3">
        <f t="shared" si="12"/>
        <v>2575471.4728472061</v>
      </c>
      <c r="C158" s="3">
        <f t="shared" si="10"/>
        <v>2213.8587593260445</v>
      </c>
      <c r="D158" s="5">
        <f t="shared" si="13"/>
        <v>68767.486890580214</v>
      </c>
      <c r="E158" s="36">
        <f>SUMPRODUCT($J$13:$J$22,C139:C148)</f>
        <v>7680.4599174511941</v>
      </c>
      <c r="F158" s="3">
        <f t="shared" si="14"/>
        <v>7355761.0402622009</v>
      </c>
      <c r="G158" s="36">
        <f>0</f>
        <v>0</v>
      </c>
    </row>
    <row r="159" spans="1:7" x14ac:dyDescent="0.3">
      <c r="A159" s="12">
        <f t="shared" si="11"/>
        <v>157</v>
      </c>
      <c r="B159" s="3">
        <f t="shared" si="12"/>
        <v>2573257.6140878801</v>
      </c>
      <c r="C159" s="3">
        <f t="shared" si="10"/>
        <v>2036.1185773693355</v>
      </c>
      <c r="D159" s="5">
        <f t="shared" si="13"/>
        <v>63300.885732455063</v>
      </c>
      <c r="E159" s="36">
        <f>SUMPRODUCT($J$13:$J$22,C140:C149)</f>
        <v>7053.2998224209441</v>
      </c>
      <c r="F159" s="3">
        <f t="shared" si="14"/>
        <v>7363441.5001796521</v>
      </c>
      <c r="G159" s="36">
        <f>0</f>
        <v>0</v>
      </c>
    </row>
    <row r="160" spans="1:7" x14ac:dyDescent="0.3">
      <c r="A160" s="12">
        <f t="shared" si="11"/>
        <v>158</v>
      </c>
      <c r="B160" s="3">
        <f t="shared" si="12"/>
        <v>2571221.4955105106</v>
      </c>
      <c r="C160" s="3">
        <f t="shared" si="10"/>
        <v>1873.2539226999272</v>
      </c>
      <c r="D160" s="5">
        <f t="shared" si="13"/>
        <v>58283.704487403455</v>
      </c>
      <c r="E160" s="36">
        <f>SUMPRODUCT($J$13:$J$22,C141:C150)</f>
        <v>6476.9226819569185</v>
      </c>
      <c r="F160" s="3">
        <f t="shared" si="14"/>
        <v>7370494.8000020729</v>
      </c>
      <c r="G160" s="36">
        <f>0</f>
        <v>0</v>
      </c>
    </row>
    <row r="161" spans="1:7" x14ac:dyDescent="0.3">
      <c r="A161" s="12">
        <f t="shared" si="11"/>
        <v>159</v>
      </c>
      <c r="B161" s="3">
        <f t="shared" si="12"/>
        <v>2569348.2415878107</v>
      </c>
      <c r="C161" s="3">
        <f t="shared" si="10"/>
        <v>1724.0338175810498</v>
      </c>
      <c r="D161" s="5">
        <f t="shared" si="13"/>
        <v>53680.035728146468</v>
      </c>
      <c r="E161" s="36">
        <f>SUMPRODUCT($J$13:$J$22,C142:C151)</f>
        <v>5947.3955024228708</v>
      </c>
      <c r="F161" s="3">
        <f t="shared" si="14"/>
        <v>7376971.7226840295</v>
      </c>
      <c r="G161" s="36">
        <f>0</f>
        <v>0</v>
      </c>
    </row>
    <row r="162" spans="1:7" x14ac:dyDescent="0.3">
      <c r="A162" s="12">
        <f t="shared" si="11"/>
        <v>160</v>
      </c>
      <c r="B162" s="3">
        <f t="shared" si="12"/>
        <v>2567624.2077702298</v>
      </c>
      <c r="C162" s="3">
        <f t="shared" si="10"/>
        <v>1587.3269188673823</v>
      </c>
      <c r="D162" s="5">
        <f t="shared" si="13"/>
        <v>49456.674043304643</v>
      </c>
      <c r="E162" s="36">
        <f>SUMPRODUCT($J$13:$J$22,C143:C152)</f>
        <v>5461.060993068304</v>
      </c>
      <c r="F162" s="3">
        <f t="shared" si="14"/>
        <v>7382919.1181864524</v>
      </c>
      <c r="G162" s="36">
        <f>0</f>
        <v>0</v>
      </c>
    </row>
    <row r="163" spans="1:7" x14ac:dyDescent="0.3">
      <c r="A163" s="12">
        <f t="shared" si="11"/>
        <v>161</v>
      </c>
      <c r="B163" s="3">
        <f t="shared" si="12"/>
        <v>2566036.8808513624</v>
      </c>
      <c r="C163" s="3">
        <f t="shared" si="10"/>
        <v>1462.0938137294227</v>
      </c>
      <c r="D163" s="5">
        <f t="shared" si="13"/>
        <v>45582.939969103718</v>
      </c>
      <c r="E163" s="36">
        <f>SUMPRODUCT($J$13:$J$22,C144:C153)</f>
        <v>5014.5230369057463</v>
      </c>
      <c r="F163" s="3">
        <f t="shared" si="14"/>
        <v>7388380.1791795203</v>
      </c>
      <c r="G163" s="36">
        <f>0</f>
        <v>0</v>
      </c>
    </row>
    <row r="164" spans="1:7" x14ac:dyDescent="0.3">
      <c r="A164" s="12">
        <f t="shared" si="11"/>
        <v>162</v>
      </c>
      <c r="B164" s="3">
        <f t="shared" si="12"/>
        <v>2564574.7870376329</v>
      </c>
      <c r="C164" s="3">
        <f t="shared" si="10"/>
        <v>1347.3798518164961</v>
      </c>
      <c r="D164" s="5">
        <f t="shared" si="13"/>
        <v>42030.510745927393</v>
      </c>
      <c r="E164" s="36">
        <f>SUMPRODUCT($J$13:$J$22,C145:C154)</f>
        <v>4604.6320667505297</v>
      </c>
      <c r="F164" s="3">
        <f t="shared" si="14"/>
        <v>7393394.7022164259</v>
      </c>
      <c r="G164" s="36">
        <f>0</f>
        <v>0</v>
      </c>
    </row>
    <row r="165" spans="1:7" x14ac:dyDescent="0.3">
      <c r="A165" s="12">
        <f t="shared" si="11"/>
        <v>163</v>
      </c>
      <c r="B165" s="3">
        <f t="shared" si="12"/>
        <v>2563227.4071858162</v>
      </c>
      <c r="C165" s="3">
        <f t="shared" si="10"/>
        <v>1242.3084866567931</v>
      </c>
      <c r="D165" s="5">
        <f t="shared" si="13"/>
        <v>38773.258530993364</v>
      </c>
      <c r="E165" s="36">
        <f>SUMPRODUCT($J$13:$J$22,C146:C155)</f>
        <v>4228.4705463999535</v>
      </c>
      <c r="F165" s="3">
        <f t="shared" si="14"/>
        <v>7397999.3342831768</v>
      </c>
      <c r="G165" s="36">
        <f>0</f>
        <v>0</v>
      </c>
    </row>
    <row r="166" spans="1:7" x14ac:dyDescent="0.3">
      <c r="A166" s="12">
        <f t="shared" si="11"/>
        <v>164</v>
      </c>
      <c r="B166" s="3">
        <f t="shared" si="12"/>
        <v>2561985.0986991595</v>
      </c>
      <c r="C166" s="3">
        <f t="shared" si="10"/>
        <v>1146.0750985631537</v>
      </c>
      <c r="D166" s="5">
        <f t="shared" si="13"/>
        <v>35787.096471250203</v>
      </c>
      <c r="E166" s="36">
        <f>SUMPRODUCT($J$13:$J$22,C147:C156)</f>
        <v>3883.3387139058923</v>
      </c>
      <c r="F166" s="3">
        <f t="shared" si="14"/>
        <v>7402227.804829577</v>
      </c>
      <c r="G166" s="36">
        <f>0</f>
        <v>0</v>
      </c>
    </row>
    <row r="167" spans="1:7" x14ac:dyDescent="0.3">
      <c r="A167" s="12">
        <f t="shared" si="11"/>
        <v>165</v>
      </c>
      <c r="B167" s="3">
        <f t="shared" si="12"/>
        <v>2560839.0236005965</v>
      </c>
      <c r="C167" s="3">
        <f t="shared" si="10"/>
        <v>1057.9412712610622</v>
      </c>
      <c r="D167" s="5">
        <f t="shared" si="13"/>
        <v>33049.832855907465</v>
      </c>
      <c r="E167" s="36">
        <f>SUMPRODUCT($J$13:$J$22,C148:C157)</f>
        <v>3566.7407076462036</v>
      </c>
      <c r="F167" s="3">
        <f t="shared" si="14"/>
        <v>7406111.1435434828</v>
      </c>
      <c r="G167" s="36">
        <f>0</f>
        <v>0</v>
      </c>
    </row>
    <row r="168" spans="1:7" x14ac:dyDescent="0.3">
      <c r="A168" s="12">
        <f t="shared" si="11"/>
        <v>166</v>
      </c>
      <c r="B168" s="3">
        <f t="shared" si="12"/>
        <v>2559781.0823293356</v>
      </c>
      <c r="C168" s="3">
        <f t="shared" si="10"/>
        <v>977.22949477601571</v>
      </c>
      <c r="D168" s="5">
        <f t="shared" si="13"/>
        <v>30541.033419522322</v>
      </c>
      <c r="E168" s="36">
        <f>SUMPRODUCT($J$13:$J$22,C149:C158)</f>
        <v>3276.3711655805178</v>
      </c>
      <c r="F168" s="3">
        <f t="shared" si="14"/>
        <v>7409677.8842511289</v>
      </c>
      <c r="G168" s="36">
        <f>0</f>
        <v>0</v>
      </c>
    </row>
    <row r="169" spans="1:7" x14ac:dyDescent="0.3">
      <c r="A169" s="12">
        <f t="shared" si="11"/>
        <v>167</v>
      </c>
      <c r="B169" s="3">
        <f t="shared" si="12"/>
        <v>2558803.8528345595</v>
      </c>
      <c r="C169" s="3">
        <f t="shared" si="10"/>
        <v>903.31826772444651</v>
      </c>
      <c r="D169" s="5">
        <f t="shared" si="13"/>
        <v>28241.891748717822</v>
      </c>
      <c r="E169" s="36">
        <f>SUMPRODUCT($J$13:$J$22,C150:C159)</f>
        <v>3010.1023629068163</v>
      </c>
      <c r="F169" s="3">
        <f t="shared" si="14"/>
        <v>7412954.255416709</v>
      </c>
      <c r="G169" s="36">
        <f>0</f>
        <v>0</v>
      </c>
    </row>
    <row r="170" spans="1:7" x14ac:dyDescent="0.3">
      <c r="A170" s="12">
        <f t="shared" si="11"/>
        <v>168</v>
      </c>
      <c r="B170" s="3">
        <f t="shared" si="12"/>
        <v>2557900.534566835</v>
      </c>
      <c r="C170" s="3">
        <f t="shared" si="10"/>
        <v>835.63757297425161</v>
      </c>
      <c r="D170" s="5">
        <f t="shared" si="13"/>
        <v>26135.107653535455</v>
      </c>
      <c r="E170" s="36">
        <f>SUMPRODUCT($J$13:$J$22,C151:C160)</f>
        <v>2765.9719326093432</v>
      </c>
      <c r="F170" s="3">
        <f t="shared" si="14"/>
        <v>7415964.3577796156</v>
      </c>
      <c r="G170" s="36">
        <f>0</f>
        <v>0</v>
      </c>
    </row>
    <row r="171" spans="1:7" x14ac:dyDescent="0.3">
      <c r="A171" s="12">
        <f t="shared" si="11"/>
        <v>169</v>
      </c>
      <c r="B171" s="3">
        <f t="shared" si="12"/>
        <v>2557064.8969938606</v>
      </c>
      <c r="C171" s="3">
        <f t="shared" si="10"/>
        <v>773.66470161908842</v>
      </c>
      <c r="D171" s="5">
        <f t="shared" si="13"/>
        <v>24204.773293900362</v>
      </c>
      <c r="E171" s="36">
        <f>SUMPRODUCT($J$13:$J$22,C152:C161)</f>
        <v>2542.1711964707824</v>
      </c>
      <c r="F171" s="3">
        <f t="shared" si="14"/>
        <v>7418730.3297122251</v>
      </c>
      <c r="G171" s="36">
        <f>0</f>
        <v>0</v>
      </c>
    </row>
    <row r="172" spans="1:7" x14ac:dyDescent="0.3">
      <c r="A172" s="12">
        <f t="shared" si="11"/>
        <v>170</v>
      </c>
      <c r="B172" s="3">
        <f t="shared" si="12"/>
        <v>2556291.2322922414</v>
      </c>
      <c r="C172" s="3">
        <f t="shared" si="10"/>
        <v>716.92040129722022</v>
      </c>
      <c r="D172" s="5">
        <f t="shared" si="13"/>
        <v>22436.266799048666</v>
      </c>
      <c r="E172" s="36">
        <f>SUMPRODUCT($J$13:$J$22,C153:C162)</f>
        <v>2337.034120447659</v>
      </c>
      <c r="F172" s="3">
        <f t="shared" si="14"/>
        <v>7421272.5009086961</v>
      </c>
      <c r="G172" s="36">
        <f>0</f>
        <v>0</v>
      </c>
    </row>
    <row r="173" spans="1:7" x14ac:dyDescent="0.3">
      <c r="A173" s="12">
        <f t="shared" si="11"/>
        <v>171</v>
      </c>
      <c r="B173" s="3">
        <f t="shared" si="12"/>
        <v>2555574.3118909444</v>
      </c>
      <c r="C173" s="3">
        <f t="shared" si="10"/>
        <v>664.96532604221841</v>
      </c>
      <c r="D173" s="5">
        <f t="shared" si="13"/>
        <v>20816.153079898228</v>
      </c>
      <c r="E173" s="36">
        <f>SUMPRODUCT($J$13:$J$22,C154:C163)</f>
        <v>2149.0268973800344</v>
      </c>
      <c r="F173" s="3">
        <f t="shared" si="14"/>
        <v>7423609.535029144</v>
      </c>
      <c r="G173" s="36">
        <f>0</f>
        <v>0</v>
      </c>
    </row>
    <row r="174" spans="1:7" x14ac:dyDescent="0.3">
      <c r="A174" s="12">
        <f t="shared" si="11"/>
        <v>172</v>
      </c>
      <c r="B174" s="3">
        <f t="shared" si="12"/>
        <v>2554909.346564902</v>
      </c>
      <c r="C174" s="3">
        <f t="shared" si="10"/>
        <v>617.39676604836222</v>
      </c>
      <c r="D174" s="5">
        <f t="shared" si="13"/>
        <v>19332.091508560414</v>
      </c>
      <c r="E174" s="36">
        <f>SUMPRODUCT($J$13:$J$22,C155:C164)</f>
        <v>1976.7381513898829</v>
      </c>
      <c r="F174" s="3">
        <f t="shared" si="14"/>
        <v>7425758.5619265242</v>
      </c>
      <c r="G174" s="36">
        <f>0</f>
        <v>0</v>
      </c>
    </row>
    <row r="175" spans="1:7" x14ac:dyDescent="0.3">
      <c r="A175" s="12">
        <f t="shared" si="11"/>
        <v>173</v>
      </c>
      <c r="B175" s="3">
        <f t="shared" si="12"/>
        <v>2554291.9497988536</v>
      </c>
      <c r="C175" s="3">
        <f t="shared" si="10"/>
        <v>573.84563694355461</v>
      </c>
      <c r="D175" s="5">
        <f t="shared" si="13"/>
        <v>17972.750123218892</v>
      </c>
      <c r="E175" s="36">
        <f>SUMPRODUCT($J$13:$J$22,C156:C165)</f>
        <v>1818.8697516395368</v>
      </c>
      <c r="F175" s="3">
        <f t="shared" si="14"/>
        <v>7427735.3000779143</v>
      </c>
      <c r="G175" s="36">
        <f>0</f>
        <v>0</v>
      </c>
    </row>
    <row r="176" spans="1:7" x14ac:dyDescent="0.3">
      <c r="A176" s="12">
        <f t="shared" si="11"/>
        <v>174</v>
      </c>
      <c r="B176" s="3">
        <f t="shared" si="12"/>
        <v>2553718.1041619102</v>
      </c>
      <c r="C176" s="3">
        <f t="shared" si="10"/>
        <v>533.97370936781249</v>
      </c>
      <c r="D176" s="5">
        <f t="shared" si="13"/>
        <v>16727.72600852291</v>
      </c>
      <c r="E176" s="36">
        <f>SUMPRODUCT($J$13:$J$22,C157:C166)</f>
        <v>1674.2282180468694</v>
      </c>
      <c r="F176" s="3">
        <f t="shared" si="14"/>
        <v>7429554.1698295539</v>
      </c>
      <c r="G176" s="36">
        <f>0</f>
        <v>0</v>
      </c>
    </row>
    <row r="177" spans="1:7" x14ac:dyDescent="0.3">
      <c r="A177" s="12">
        <f t="shared" si="11"/>
        <v>175</v>
      </c>
      <c r="B177" s="3">
        <f t="shared" si="12"/>
        <v>2553184.1304525426</v>
      </c>
      <c r="C177" s="3">
        <f t="shared" si="10"/>
        <v>497.47106084103268</v>
      </c>
      <c r="D177" s="5">
        <f t="shared" si="13"/>
        <v>15587.471499843852</v>
      </c>
      <c r="E177" s="36">
        <f>SUMPRODUCT($J$13:$J$22,C158:C167)</f>
        <v>1541.7166978082437</v>
      </c>
      <c r="F177" s="3">
        <f t="shared" si="14"/>
        <v>7431228.3980476009</v>
      </c>
      <c r="G177" s="36">
        <f>0</f>
        <v>0</v>
      </c>
    </row>
    <row r="178" spans="1:7" x14ac:dyDescent="0.3">
      <c r="A178" s="12">
        <f t="shared" si="11"/>
        <v>176</v>
      </c>
      <c r="B178" s="3">
        <f t="shared" si="12"/>
        <v>2552686.6593917017</v>
      </c>
      <c r="C178" s="3">
        <f t="shared" si="10"/>
        <v>464.05373305856961</v>
      </c>
      <c r="D178" s="5">
        <f t="shared" si="13"/>
        <v>14543.225862876641</v>
      </c>
      <c r="E178" s="36">
        <f>SUMPRODUCT($J$13:$J$22,C159:C168)</f>
        <v>1420.3274889259235</v>
      </c>
      <c r="F178" s="3">
        <f t="shared" si="14"/>
        <v>7432770.1147454092</v>
      </c>
      <c r="G178" s="36">
        <f>0</f>
        <v>0</v>
      </c>
    </row>
    <row r="179" spans="1:7" x14ac:dyDescent="0.3">
      <c r="A179" s="12">
        <f t="shared" si="11"/>
        <v>177</v>
      </c>
      <c r="B179" s="3">
        <f t="shared" si="12"/>
        <v>2552222.6056586429</v>
      </c>
      <c r="C179" s="3">
        <f t="shared" si="10"/>
        <v>433.46157886888045</v>
      </c>
      <c r="D179" s="5">
        <f t="shared" si="13"/>
        <v>13586.952107009289</v>
      </c>
      <c r="E179" s="36">
        <f>SUMPRODUCT($J$13:$J$22,C160:C169)</f>
        <v>1309.1350851715563</v>
      </c>
      <c r="F179" s="3">
        <f t="shared" si="14"/>
        <v>7434190.4422343355</v>
      </c>
      <c r="G179" s="36">
        <f>0</f>
        <v>0</v>
      </c>
    </row>
    <row r="180" spans="1:7" x14ac:dyDescent="0.3">
      <c r="A180" s="12">
        <f t="shared" si="11"/>
        <v>178</v>
      </c>
      <c r="B180" s="3">
        <f t="shared" si="12"/>
        <v>2551789.1440797742</v>
      </c>
      <c r="C180" s="3">
        <f t="shared" si="10"/>
        <v>405.45628425820848</v>
      </c>
      <c r="D180" s="5">
        <f t="shared" si="13"/>
        <v>12711.278600706613</v>
      </c>
      <c r="E180" s="36">
        <f>SUMPRODUCT($J$13:$J$22,C161:C170)</f>
        <v>1207.2897158711141</v>
      </c>
      <c r="F180" s="3">
        <f t="shared" si="14"/>
        <v>7435499.5773195075</v>
      </c>
      <c r="G180" s="36">
        <f>0</f>
        <v>0</v>
      </c>
    </row>
    <row r="181" spans="1:7" x14ac:dyDescent="0.3">
      <c r="A181" s="12">
        <f t="shared" si="11"/>
        <v>179</v>
      </c>
      <c r="B181" s="3">
        <f t="shared" si="12"/>
        <v>2551383.6877955161</v>
      </c>
      <c r="C181" s="3">
        <f t="shared" si="10"/>
        <v>379.81955168900993</v>
      </c>
      <c r="D181" s="5">
        <f t="shared" si="13"/>
        <v>11909.445169093708</v>
      </c>
      <c r="E181" s="36">
        <f>SUMPRODUCT($J$13:$J$22,C162:C171)</f>
        <v>1114.0113534257891</v>
      </c>
      <c r="F181" s="3">
        <f t="shared" si="14"/>
        <v>7436706.8670353787</v>
      </c>
      <c r="G181" s="36">
        <f>0</f>
        <v>0</v>
      </c>
    </row>
    <row r="182" spans="1:7" x14ac:dyDescent="0.3">
      <c r="A182" s="12">
        <f t="shared" si="11"/>
        <v>180</v>
      </c>
      <c r="B182" s="3">
        <f t="shared" si="12"/>
        <v>2551003.868243827</v>
      </c>
      <c r="C182" s="3">
        <f t="shared" si="10"/>
        <v>356.35143210915476</v>
      </c>
      <c r="D182" s="5">
        <f t="shared" si="13"/>
        <v>11175.253367356929</v>
      </c>
      <c r="E182" s="36">
        <f>SUMPRODUCT($J$13:$J$22,C163:C172)</f>
        <v>1028.5841614679155</v>
      </c>
      <c r="F182" s="3">
        <f t="shared" si="14"/>
        <v>7437820.8783888044</v>
      </c>
      <c r="G182" s="36">
        <f>0</f>
        <v>0</v>
      </c>
    </row>
    <row r="183" spans="1:7" x14ac:dyDescent="0.3">
      <c r="A183" s="12">
        <f t="shared" si="11"/>
        <v>181</v>
      </c>
      <c r="B183" s="3">
        <f t="shared" si="12"/>
        <v>2550647.5168117178</v>
      </c>
      <c r="C183" s="3">
        <f t="shared" si="10"/>
        <v>334.86879386665316</v>
      </c>
      <c r="D183" s="5">
        <f t="shared" si="13"/>
        <v>10503.020637998168</v>
      </c>
      <c r="E183" s="36">
        <f>SUMPRODUCT($J$13:$J$22,C164:C173)</f>
        <v>950.35135689089225</v>
      </c>
      <c r="F183" s="3">
        <f t="shared" si="14"/>
        <v>7438849.4625502722</v>
      </c>
      <c r="G183" s="36">
        <f>0</f>
        <v>0</v>
      </c>
    </row>
    <row r="184" spans="1:7" x14ac:dyDescent="0.3">
      <c r="A184" s="12">
        <f t="shared" si="11"/>
        <v>182</v>
      </c>
      <c r="B184" s="3">
        <f t="shared" si="12"/>
        <v>2550312.6480178512</v>
      </c>
      <c r="C184" s="3">
        <f t="shared" si="10"/>
        <v>315.20391762955109</v>
      </c>
      <c r="D184" s="5">
        <f t="shared" si="13"/>
        <v>9887.5380749739288</v>
      </c>
      <c r="E184" s="36">
        <f>SUMPRODUCT($J$13:$J$22,C165:C174)</f>
        <v>878.71045960446816</v>
      </c>
      <c r="F184" s="3">
        <f t="shared" si="14"/>
        <v>7439799.8139071632</v>
      </c>
      <c r="G184" s="36">
        <f>0</f>
        <v>0</v>
      </c>
    </row>
    <row r="185" spans="1:7" x14ac:dyDescent="0.3">
      <c r="A185" s="12">
        <f t="shared" si="11"/>
        <v>183</v>
      </c>
      <c r="B185" s="3">
        <f t="shared" si="12"/>
        <v>2549997.4441002216</v>
      </c>
      <c r="C185" s="3">
        <f t="shared" si="10"/>
        <v>297.20320722321685</v>
      </c>
      <c r="D185" s="5">
        <f t="shared" si="13"/>
        <v>9324.0315329990117</v>
      </c>
      <c r="E185" s="36">
        <f>SUMPRODUCT($J$13:$J$22,C166:C175)</f>
        <v>813.10890468321975</v>
      </c>
      <c r="F185" s="3">
        <f t="shared" si="14"/>
        <v>7440678.5243667681</v>
      </c>
      <c r="G185" s="36">
        <f>0</f>
        <v>0</v>
      </c>
    </row>
    <row r="186" spans="1:7" x14ac:dyDescent="0.3">
      <c r="A186" s="12">
        <f t="shared" si="11"/>
        <v>184</v>
      </c>
      <c r="B186" s="3">
        <f t="shared" si="12"/>
        <v>2549700.2408929984</v>
      </c>
      <c r="C186" s="3">
        <f t="shared" si="10"/>
        <v>280.72600705862067</v>
      </c>
      <c r="D186" s="5">
        <f t="shared" si="13"/>
        <v>8808.1258355390091</v>
      </c>
      <c r="E186" s="36">
        <f>SUMPRODUCT($J$13:$J$22,C167:C176)</f>
        <v>753.03999254052133</v>
      </c>
      <c r="F186" s="3">
        <f t="shared" si="14"/>
        <v>7441491.6332714511</v>
      </c>
      <c r="G186" s="36">
        <f>0</f>
        <v>0</v>
      </c>
    </row>
    <row r="187" spans="1:7" x14ac:dyDescent="0.3">
      <c r="A187" s="12">
        <f t="shared" si="11"/>
        <v>185</v>
      </c>
      <c r="B187" s="3">
        <f t="shared" si="12"/>
        <v>2549419.5148859397</v>
      </c>
      <c r="C187" s="3">
        <f t="shared" si="10"/>
        <v>265.64351753691318</v>
      </c>
      <c r="D187" s="5">
        <f t="shared" si="13"/>
        <v>8335.8118500571072</v>
      </c>
      <c r="E187" s="36">
        <f>SUMPRODUCT($J$13:$J$22,C168:C177)</f>
        <v>698.03915382714331</v>
      </c>
      <c r="F187" s="3">
        <f t="shared" si="14"/>
        <v>7442244.6732639913</v>
      </c>
      <c r="G187" s="36">
        <f>0</f>
        <v>0</v>
      </c>
    </row>
    <row r="188" spans="1:7" x14ac:dyDescent="0.3">
      <c r="A188" s="12">
        <f t="shared" si="11"/>
        <v>186</v>
      </c>
      <c r="B188" s="3">
        <f t="shared" si="12"/>
        <v>2549153.8713684026</v>
      </c>
      <c r="C188" s="3">
        <f t="shared" si="10"/>
        <v>251.83780047949548</v>
      </c>
      <c r="D188" s="5">
        <f t="shared" si="13"/>
        <v>7903.4162137668773</v>
      </c>
      <c r="E188" s="36">
        <f>SUMPRODUCT($J$13:$J$22,C169:C178)</f>
        <v>647.68050688590279</v>
      </c>
      <c r="F188" s="3">
        <f t="shared" si="14"/>
        <v>7442942.7124178186</v>
      </c>
      <c r="G188" s="36">
        <f>0</f>
        <v>0</v>
      </c>
    </row>
    <row r="189" spans="1:7" x14ac:dyDescent="0.3">
      <c r="A189" s="12">
        <f t="shared" si="11"/>
        <v>187</v>
      </c>
      <c r="B189" s="3">
        <f t="shared" si="12"/>
        <v>2548902.0335679231</v>
      </c>
      <c r="C189" s="3">
        <f t="shared" si="10"/>
        <v>239.20086725089706</v>
      </c>
      <c r="D189" s="5">
        <f t="shared" si="13"/>
        <v>7507.5735073604701</v>
      </c>
      <c r="E189" s="36">
        <f>SUMPRODUCT($J$13:$J$22,C170:C179)</f>
        <v>601.5736867619687</v>
      </c>
      <c r="F189" s="3">
        <f t="shared" si="14"/>
        <v>7443590.3929247046</v>
      </c>
      <c r="G189" s="36">
        <f>0</f>
        <v>0</v>
      </c>
    </row>
    <row r="190" spans="1:7" x14ac:dyDescent="0.3">
      <c r="A190" s="12">
        <f t="shared" si="11"/>
        <v>188</v>
      </c>
      <c r="B190" s="3">
        <f t="shared" si="12"/>
        <v>2548662.8327006721</v>
      </c>
      <c r="C190" s="3">
        <f t="shared" si="10"/>
        <v>227.633842816363</v>
      </c>
      <c r="D190" s="5">
        <f t="shared" si="13"/>
        <v>7145.2006878493985</v>
      </c>
      <c r="E190" s="36">
        <f>SUMPRODUCT($J$13:$J$22,C171:C180)</f>
        <v>559.36092594906449</v>
      </c>
      <c r="F190" s="3">
        <f t="shared" si="14"/>
        <v>7444191.9666114664</v>
      </c>
      <c r="G190" s="36">
        <f>0</f>
        <v>0</v>
      </c>
    </row>
    <row r="191" spans="1:7" x14ac:dyDescent="0.3">
      <c r="A191" s="12">
        <f t="shared" si="11"/>
        <v>189</v>
      </c>
      <c r="B191" s="3">
        <f t="shared" si="12"/>
        <v>2548435.1988578555</v>
      </c>
      <c r="C191" s="3">
        <f t="shared" si="10"/>
        <v>217.0461995093618</v>
      </c>
      <c r="D191" s="5">
        <f t="shared" si="13"/>
        <v>6813.4736047166962</v>
      </c>
      <c r="E191" s="36">
        <f>SUMPRODUCT($J$13:$J$22,C172:C181)</f>
        <v>520.71436822654016</v>
      </c>
      <c r="F191" s="3">
        <f t="shared" si="14"/>
        <v>7444751.3275374155</v>
      </c>
      <c r="G191" s="36">
        <f>0</f>
        <v>0</v>
      </c>
    </row>
    <row r="192" spans="1:7" x14ac:dyDescent="0.3">
      <c r="A192" s="12">
        <f t="shared" si="11"/>
        <v>190</v>
      </c>
      <c r="B192" s="3">
        <f t="shared" si="12"/>
        <v>2548218.1526583461</v>
      </c>
      <c r="C192" s="3">
        <f t="shared" si="10"/>
        <v>207.3550547785994</v>
      </c>
      <c r="D192" s="5">
        <f t="shared" si="13"/>
        <v>6509.8054359995176</v>
      </c>
      <c r="E192" s="36">
        <f>SUMPRODUCT($J$13:$J$22,C173:C182)</f>
        <v>485.33359809695861</v>
      </c>
      <c r="F192" s="3">
        <f t="shared" si="14"/>
        <v>7445272.0419056425</v>
      </c>
      <c r="G192" s="36">
        <f>0</f>
        <v>0</v>
      </c>
    </row>
    <row r="193" spans="1:7" x14ac:dyDescent="0.3">
      <c r="A193" s="12">
        <f t="shared" si="11"/>
        <v>191</v>
      </c>
      <c r="B193" s="3">
        <f t="shared" si="12"/>
        <v>2548010.7976035676</v>
      </c>
      <c r="C193" s="3">
        <f t="shared" si="10"/>
        <v>198.4845276418485</v>
      </c>
      <c r="D193" s="5">
        <f t="shared" si="13"/>
        <v>6231.8268926811579</v>
      </c>
      <c r="E193" s="36">
        <f>SUMPRODUCT($J$13:$J$22,C174:C183)</f>
        <v>452.94336945774114</v>
      </c>
      <c r="F193" s="3">
        <f t="shared" si="14"/>
        <v>7445757.3755037393</v>
      </c>
      <c r="G193" s="36">
        <f>0</f>
        <v>0</v>
      </c>
    </row>
    <row r="194" spans="1:7" x14ac:dyDescent="0.3">
      <c r="A194" s="12">
        <f t="shared" si="11"/>
        <v>192</v>
      </c>
      <c r="B194" s="3">
        <f t="shared" si="12"/>
        <v>2547812.3130759257</v>
      </c>
      <c r="C194" s="3">
        <f t="shared" ref="C194:C257" si="15">_b*B194*D194/_N*_dt</f>
        <v>190.36514899726461</v>
      </c>
      <c r="D194" s="5">
        <f t="shared" si="13"/>
        <v>5977.3680508652651</v>
      </c>
      <c r="E194" s="36">
        <f>SUMPRODUCT($J$13:$J$22,C175:C184)</f>
        <v>423.291518225657</v>
      </c>
      <c r="F194" s="3">
        <f t="shared" si="14"/>
        <v>7446210.3188731968</v>
      </c>
      <c r="G194" s="36">
        <f>0</f>
        <v>0</v>
      </c>
    </row>
    <row r="195" spans="1:7" x14ac:dyDescent="0.3">
      <c r="A195" s="12">
        <f t="shared" ref="A195:A258" si="16">A194+_dt</f>
        <v>193</v>
      </c>
      <c r="B195" s="3">
        <f t="shared" si="12"/>
        <v>2547621.9479269283</v>
      </c>
      <c r="C195" s="3">
        <f t="shared" si="15"/>
        <v>182.93332133405463</v>
      </c>
      <c r="D195" s="5">
        <f t="shared" si="13"/>
        <v>5744.441681636873</v>
      </c>
      <c r="E195" s="36">
        <f>SUMPRODUCT($J$13:$J$22,C176:C185)</f>
        <v>396.14704467393301</v>
      </c>
      <c r="F195" s="3">
        <f t="shared" si="14"/>
        <v>7446633.6103914222</v>
      </c>
      <c r="G195" s="36">
        <f>0</f>
        <v>0</v>
      </c>
    </row>
    <row r="196" spans="1:7" x14ac:dyDescent="0.3">
      <c r="A196" s="12">
        <f t="shared" si="16"/>
        <v>194</v>
      </c>
      <c r="B196" s="3">
        <f t="shared" ref="B196:B259" si="17">B195-C195+G195</f>
        <v>2547439.0146055943</v>
      </c>
      <c r="C196" s="3">
        <f t="shared" si="15"/>
        <v>176.13082374553758</v>
      </c>
      <c r="D196" s="5">
        <f t="shared" ref="D196:D259" si="18">D195-E195+C195</f>
        <v>5531.2279582969941</v>
      </c>
      <c r="E196" s="36">
        <f>SUMPRODUCT($J$13:$J$22,C177:C186)</f>
        <v>371.29835223473771</v>
      </c>
      <c r="F196" s="3">
        <f t="shared" ref="F196:F259" si="19">F195+E195-G195</f>
        <v>7447029.7574360957</v>
      </c>
      <c r="G196" s="36">
        <f>0</f>
        <v>0</v>
      </c>
    </row>
    <row r="197" spans="1:7" x14ac:dyDescent="0.3">
      <c r="A197" s="12">
        <f t="shared" si="16"/>
        <v>195</v>
      </c>
      <c r="B197" s="3">
        <f t="shared" si="17"/>
        <v>2547262.8837818489</v>
      </c>
      <c r="C197" s="3">
        <f t="shared" si="15"/>
        <v>169.90435848083015</v>
      </c>
      <c r="D197" s="5">
        <f t="shared" si="18"/>
        <v>5336.0604298077942</v>
      </c>
      <c r="E197" s="36">
        <f>SUMPRODUCT($J$13:$J$22,C178:C187)</f>
        <v>348.55163046251454</v>
      </c>
      <c r="F197" s="3">
        <f t="shared" si="19"/>
        <v>7447401.0557883307</v>
      </c>
      <c r="G197" s="36">
        <f>0</f>
        <v>0</v>
      </c>
    </row>
    <row r="198" spans="1:7" x14ac:dyDescent="0.3">
      <c r="A198" s="12">
        <f t="shared" si="16"/>
        <v>196</v>
      </c>
      <c r="B198" s="3">
        <f t="shared" si="17"/>
        <v>2547092.9794233679</v>
      </c>
      <c r="C198" s="3">
        <f t="shared" si="15"/>
        <v>164.20513557855736</v>
      </c>
      <c r="D198" s="5">
        <f t="shared" si="18"/>
        <v>5157.4131578261104</v>
      </c>
      <c r="E198" s="36">
        <f>SUMPRODUCT($J$13:$J$22,C179:C188)</f>
        <v>327.72937074499561</v>
      </c>
      <c r="F198" s="3">
        <f t="shared" si="19"/>
        <v>7447749.6074187933</v>
      </c>
      <c r="G198" s="36">
        <f>0</f>
        <v>0</v>
      </c>
    </row>
    <row r="199" spans="1:7" x14ac:dyDescent="0.3">
      <c r="A199" s="12">
        <f t="shared" si="16"/>
        <v>197</v>
      </c>
      <c r="B199" s="3">
        <f t="shared" si="17"/>
        <v>2546928.7742877891</v>
      </c>
      <c r="C199" s="3">
        <f t="shared" si="15"/>
        <v>158.98849240898707</v>
      </c>
      <c r="D199" s="5">
        <f t="shared" si="18"/>
        <v>4993.8889226596721</v>
      </c>
      <c r="E199" s="36">
        <f>SUMPRODUCT($J$13:$J$22,C180:C189)</f>
        <v>308.66900418857483</v>
      </c>
      <c r="F199" s="3">
        <f t="shared" si="19"/>
        <v>7448077.3367895382</v>
      </c>
      <c r="G199" s="36">
        <f>0</f>
        <v>0</v>
      </c>
    </row>
    <row r="200" spans="1:7" x14ac:dyDescent="0.3">
      <c r="A200" s="12">
        <f t="shared" si="16"/>
        <v>198</v>
      </c>
      <c r="B200" s="3">
        <f t="shared" si="17"/>
        <v>2546769.7857953804</v>
      </c>
      <c r="C200" s="3">
        <f t="shared" si="15"/>
        <v>154.21354521156567</v>
      </c>
      <c r="D200" s="5">
        <f t="shared" si="18"/>
        <v>4844.2084108800846</v>
      </c>
      <c r="E200" s="36">
        <f>SUMPRODUCT($J$13:$J$22,C181:C190)</f>
        <v>291.22165189361095</v>
      </c>
      <c r="F200" s="3">
        <f t="shared" si="19"/>
        <v>7448386.005793727</v>
      </c>
      <c r="G200" s="36">
        <f>SUMPRODUCT($J$13:$J$22,E2:E11)</f>
        <v>0</v>
      </c>
    </row>
    <row r="201" spans="1:7" x14ac:dyDescent="0.3">
      <c r="A201" s="12">
        <f t="shared" si="16"/>
        <v>199</v>
      </c>
      <c r="B201" s="3">
        <f t="shared" si="17"/>
        <v>2546615.5722501688</v>
      </c>
      <c r="C201" s="3">
        <f t="shared" si="15"/>
        <v>149.84286995464319</v>
      </c>
      <c r="D201" s="5">
        <f t="shared" si="18"/>
        <v>4707.2003041980388</v>
      </c>
      <c r="E201" s="36">
        <f>SUMPRODUCT($J$13:$J$22,C182:C191)</f>
        <v>275.25097857428688</v>
      </c>
      <c r="F201" s="3">
        <f t="shared" si="19"/>
        <v>7448677.227445621</v>
      </c>
      <c r="G201" s="36">
        <f>SUMPRODUCT($J$13:$J$22,E3:E12)</f>
        <v>0</v>
      </c>
    </row>
    <row r="202" spans="1:7" x14ac:dyDescent="0.3">
      <c r="A202" s="12">
        <f t="shared" si="16"/>
        <v>200</v>
      </c>
      <c r="B202" s="3">
        <f t="shared" si="17"/>
        <v>2546465.7293802141</v>
      </c>
      <c r="C202" s="3">
        <f t="shared" si="15"/>
        <v>145.84221006477637</v>
      </c>
      <c r="D202" s="5">
        <f t="shared" si="18"/>
        <v>4581.792195578395</v>
      </c>
      <c r="E202" s="36">
        <f>SUMPRODUCT($J$13:$J$22,C183:C192)</f>
        <v>260.63214116837582</v>
      </c>
      <c r="F202" s="3">
        <f t="shared" si="19"/>
        <v>7448952.4784241952</v>
      </c>
      <c r="G202" s="36">
        <f>SUMPRODUCT($J$13:$J$22,E4:E13)</f>
        <v>0</v>
      </c>
    </row>
    <row r="203" spans="1:7" x14ac:dyDescent="0.3">
      <c r="A203" s="12">
        <f t="shared" si="16"/>
        <v>201</v>
      </c>
      <c r="B203" s="3">
        <f t="shared" si="17"/>
        <v>2546319.8871701495</v>
      </c>
      <c r="C203" s="3">
        <f t="shared" si="15"/>
        <v>142.18020877582831</v>
      </c>
      <c r="D203" s="5">
        <f t="shared" si="18"/>
        <v>4467.002264474796</v>
      </c>
      <c r="E203" s="36">
        <f>SUMPRODUCT($J$13:$J$22,C184:C193)</f>
        <v>247.25082472650777</v>
      </c>
      <c r="F203" s="3">
        <f t="shared" si="19"/>
        <v>7449213.1105653634</v>
      </c>
      <c r="G203" s="36">
        <f>SUMPRODUCT($J$13:$J$22,E5:E14)</f>
        <v>0</v>
      </c>
    </row>
    <row r="204" spans="1:7" x14ac:dyDescent="0.3">
      <c r="A204" s="12">
        <f t="shared" si="16"/>
        <v>202</v>
      </c>
      <c r="B204" s="3">
        <f t="shared" si="17"/>
        <v>2546177.7069613738</v>
      </c>
      <c r="C204" s="3">
        <f t="shared" si="15"/>
        <v>138.82816403451724</v>
      </c>
      <c r="D204" s="5">
        <f t="shared" si="18"/>
        <v>4361.9316485241161</v>
      </c>
      <c r="E204" s="36">
        <f>SUMPRODUCT($J$13:$J$22,C185:C194)</f>
        <v>235.0023584702889</v>
      </c>
      <c r="F204" s="3">
        <f t="shared" si="19"/>
        <v>7449460.3613900896</v>
      </c>
      <c r="G204" s="36">
        <f>SUMPRODUCT($J$13:$J$22,E6:E15)</f>
        <v>0</v>
      </c>
    </row>
    <row r="205" spans="1:7" x14ac:dyDescent="0.3">
      <c r="A205" s="12">
        <f t="shared" si="16"/>
        <v>203</v>
      </c>
      <c r="B205" s="3">
        <f t="shared" si="17"/>
        <v>2546038.8787973393</v>
      </c>
      <c r="C205" s="3">
        <f t="shared" si="15"/>
        <v>135.75980407035604</v>
      </c>
      <c r="D205" s="5">
        <f t="shared" si="18"/>
        <v>4265.7574540883452</v>
      </c>
      <c r="E205" s="36">
        <f>SUMPRODUCT($J$13:$J$22,C186:C195)</f>
        <v>223.79090546607918</v>
      </c>
      <c r="F205" s="3">
        <f t="shared" si="19"/>
        <v>7449695.3637485597</v>
      </c>
      <c r="G205" s="36">
        <f>SUMPRODUCT($J$13:$J$22,E7:E16)</f>
        <v>0</v>
      </c>
    </row>
    <row r="206" spans="1:7" x14ac:dyDescent="0.3">
      <c r="A206" s="12">
        <f t="shared" si="16"/>
        <v>204</v>
      </c>
      <c r="B206" s="3">
        <f t="shared" si="17"/>
        <v>2545903.1189932688</v>
      </c>
      <c r="C206" s="3">
        <f t="shared" si="15"/>
        <v>132.95108189525646</v>
      </c>
      <c r="D206" s="5">
        <f t="shared" si="18"/>
        <v>4177.7263526926217</v>
      </c>
      <c r="E206" s="36">
        <f>SUMPRODUCT($J$13:$J$22,C187:C196)</f>
        <v>213.52871987860715</v>
      </c>
      <c r="F206" s="3">
        <f t="shared" si="19"/>
        <v>7449919.154654026</v>
      </c>
      <c r="G206" s="36">
        <f>SUMPRODUCT($J$13:$J$22,E8:E17)</f>
        <v>0</v>
      </c>
    </row>
    <row r="207" spans="1:7" x14ac:dyDescent="0.3">
      <c r="A207" s="12">
        <f t="shared" si="16"/>
        <v>205</v>
      </c>
      <c r="B207" s="3">
        <f t="shared" si="17"/>
        <v>2545770.1679113735</v>
      </c>
      <c r="C207" s="3">
        <f t="shared" si="15"/>
        <v>130.37998714254113</v>
      </c>
      <c r="D207" s="5">
        <f t="shared" si="18"/>
        <v>4097.1487147092712</v>
      </c>
      <c r="E207" s="36">
        <f>SUMPRODUCT($J$13:$J$22,C188:C197)</f>
        <v>204.13546624814802</v>
      </c>
      <c r="F207" s="3">
        <f t="shared" si="19"/>
        <v>7450132.6833739048</v>
      </c>
      <c r="G207" s="36">
        <f>SUMPRODUCT($J$13:$J$22,E9:E18)</f>
        <v>0</v>
      </c>
    </row>
    <row r="208" spans="1:7" x14ac:dyDescent="0.3">
      <c r="A208" s="12">
        <f t="shared" si="16"/>
        <v>206</v>
      </c>
      <c r="B208" s="3">
        <f t="shared" si="17"/>
        <v>2545639.787924231</v>
      </c>
      <c r="C208" s="3">
        <f t="shared" si="15"/>
        <v>128.02637378772374</v>
      </c>
      <c r="D208" s="5">
        <f t="shared" si="18"/>
        <v>4023.3932356036644</v>
      </c>
      <c r="E208" s="36">
        <f>SUMPRODUCT($J$13:$J$22,C189:C198)</f>
        <v>195.53759567897052</v>
      </c>
      <c r="F208" s="3">
        <f t="shared" si="19"/>
        <v>7450336.8188401526</v>
      </c>
      <c r="G208" s="36">
        <f>SUMPRODUCT($J$13:$J$22,E10:E19)</f>
        <v>0</v>
      </c>
    </row>
    <row r="209" spans="1:7" x14ac:dyDescent="0.3">
      <c r="A209" s="12">
        <f t="shared" si="16"/>
        <v>207</v>
      </c>
      <c r="B209" s="3">
        <f t="shared" si="17"/>
        <v>2545511.7615504432</v>
      </c>
      <c r="C209" s="3">
        <f t="shared" si="15"/>
        <v>125.87180241513515</v>
      </c>
      <c r="D209" s="5">
        <f t="shared" si="18"/>
        <v>3955.8820137124176</v>
      </c>
      <c r="E209" s="36">
        <f>SUMPRODUCT($J$13:$J$22,C190:C199)</f>
        <v>187.66777423736454</v>
      </c>
      <c r="F209" s="3">
        <f t="shared" si="19"/>
        <v>7450532.3564358316</v>
      </c>
      <c r="G209" s="36">
        <f>SUMPRODUCT($J$13:$J$22,E11:E20)</f>
        <v>0</v>
      </c>
    </row>
    <row r="210" spans="1:7" x14ac:dyDescent="0.3">
      <c r="A210" s="12">
        <f t="shared" si="16"/>
        <v>208</v>
      </c>
      <c r="B210" s="3">
        <f t="shared" si="17"/>
        <v>2545385.889748028</v>
      </c>
      <c r="C210" s="3">
        <f t="shared" si="15"/>
        <v>123.89939580615041</v>
      </c>
      <c r="D210" s="5">
        <f t="shared" si="18"/>
        <v>3894.0860418901884</v>
      </c>
      <c r="E210" s="36">
        <f>SUMPRODUCT($J$13:$J$22,C191:C200)</f>
        <v>180.46435923696285</v>
      </c>
      <c r="F210" s="3">
        <f t="shared" si="19"/>
        <v>7450720.0242100693</v>
      </c>
      <c r="G210" s="36">
        <f>SUMPRODUCT($J$13:$J$22,E12:E21)</f>
        <v>2.172710706608997</v>
      </c>
    </row>
    <row r="211" spans="1:7" x14ac:dyDescent="0.3">
      <c r="A211" s="12">
        <f t="shared" si="16"/>
        <v>209</v>
      </c>
      <c r="B211" s="3">
        <f t="shared" si="17"/>
        <v>2545264.1630629282</v>
      </c>
      <c r="C211" s="3">
        <f t="shared" si="15"/>
        <v>122.09381095001562</v>
      </c>
      <c r="D211" s="5">
        <f t="shared" si="18"/>
        <v>3837.521078459376</v>
      </c>
      <c r="E211" s="36">
        <f>SUMPRODUCT($J$13:$J$22,C192:C201)</f>
        <v>173.8709194393231</v>
      </c>
      <c r="F211" s="3">
        <f t="shared" si="19"/>
        <v>7450898.3158585997</v>
      </c>
      <c r="G211" s="36">
        <f>SUMPRODUCT($J$13:$J$22,E13:E22)</f>
        <v>11.135037349769567</v>
      </c>
    </row>
    <row r="212" spans="1:7" x14ac:dyDescent="0.3">
      <c r="A212" s="12">
        <f t="shared" si="16"/>
        <v>210</v>
      </c>
      <c r="B212" s="3">
        <f t="shared" si="17"/>
        <v>2545153.2042893278</v>
      </c>
      <c r="C212" s="3">
        <f t="shared" si="15"/>
        <v>120.441229947354</v>
      </c>
      <c r="D212" s="5">
        <f t="shared" si="18"/>
        <v>3785.7439699700685</v>
      </c>
      <c r="E212" s="36">
        <f>SUMPRODUCT($J$13:$J$22,C193:C202)</f>
        <v>167.83579552084984</v>
      </c>
      <c r="F212" s="3">
        <f t="shared" si="19"/>
        <v>7451061.0517406892</v>
      </c>
      <c r="G212" s="36">
        <f>SUMPRODUCT($J$13:$J$22,E14:E23)</f>
        <v>32.080760382567341</v>
      </c>
    </row>
    <row r="213" spans="1:7" x14ac:dyDescent="0.3">
      <c r="A213" s="12">
        <f t="shared" si="16"/>
        <v>211</v>
      </c>
      <c r="B213" s="3">
        <f t="shared" si="17"/>
        <v>2545064.843819763</v>
      </c>
      <c r="C213" s="3">
        <f t="shared" si="15"/>
        <v>118.92927053805334</v>
      </c>
      <c r="D213" s="5">
        <f t="shared" si="18"/>
        <v>3738.3494043965725</v>
      </c>
      <c r="E213" s="36">
        <f>SUMPRODUCT($J$13:$J$22,C194:C203)</f>
        <v>162.31169745499267</v>
      </c>
      <c r="F213" s="3">
        <f t="shared" si="19"/>
        <v>7451196.8067758279</v>
      </c>
      <c r="G213" s="36">
        <f>SUMPRODUCT($J$13:$J$22,E15:E24)</f>
        <v>70.852581705539691</v>
      </c>
    </row>
    <row r="214" spans="1:7" x14ac:dyDescent="0.3">
      <c r="A214" s="12">
        <f t="shared" si="16"/>
        <v>212</v>
      </c>
      <c r="B214" s="3">
        <f t="shared" si="17"/>
        <v>2545016.7671309304</v>
      </c>
      <c r="C214" s="3">
        <f t="shared" si="15"/>
        <v>117.54691139600952</v>
      </c>
      <c r="D214" s="5">
        <f t="shared" si="18"/>
        <v>3694.9669774796334</v>
      </c>
      <c r="E214" s="36">
        <f>SUMPRODUCT($J$13:$J$22,C195:C204)</f>
        <v>157.25533573306757</v>
      </c>
      <c r="F214" s="3">
        <f t="shared" si="19"/>
        <v>7451288.2658915771</v>
      </c>
      <c r="G214" s="36">
        <f>SUMPRODUCT($J$13:$J$22,E16:E25)</f>
        <v>123.15960636337378</v>
      </c>
    </row>
    <row r="215" spans="1:7" x14ac:dyDescent="0.3">
      <c r="A215" s="12">
        <f t="shared" si="16"/>
        <v>213</v>
      </c>
      <c r="B215" s="3">
        <f t="shared" si="17"/>
        <v>2545022.3798258975</v>
      </c>
      <c r="C215" s="3">
        <f t="shared" si="15"/>
        <v>116.28393527247356</v>
      </c>
      <c r="D215" s="5">
        <f t="shared" si="18"/>
        <v>3655.2585531425752</v>
      </c>
      <c r="E215" s="36">
        <f>SUMPRODUCT($J$13:$J$22,C196:C205)</f>
        <v>152.62708359971145</v>
      </c>
      <c r="F215" s="3">
        <f t="shared" si="19"/>
        <v>7451322.3616209468</v>
      </c>
      <c r="G215" s="36">
        <f>SUMPRODUCT($J$13:$J$22,E17:E26)</f>
        <v>182.00190969725364</v>
      </c>
    </row>
    <row r="216" spans="1:7" x14ac:dyDescent="0.3">
      <c r="A216" s="12">
        <f t="shared" si="16"/>
        <v>214</v>
      </c>
      <c r="B216" s="3">
        <f t="shared" si="17"/>
        <v>2545088.0978003223</v>
      </c>
      <c r="C216" s="3">
        <f t="shared" si="15"/>
        <v>115.13073154677188</v>
      </c>
      <c r="D216" s="5">
        <f t="shared" si="18"/>
        <v>3618.9154048153373</v>
      </c>
      <c r="E216" s="36">
        <f>SUMPRODUCT($J$13:$J$22,C197:C206)</f>
        <v>148.39066771149973</v>
      </c>
      <c r="F216" s="3">
        <f t="shared" si="19"/>
        <v>7451292.9867948489</v>
      </c>
      <c r="G216" s="36">
        <f>SUMPRODUCT($J$13:$J$22,E18:E27)</f>
        <v>239.50473576602067</v>
      </c>
    </row>
    <row r="217" spans="1:7" x14ac:dyDescent="0.3">
      <c r="A217" s="12">
        <f t="shared" si="16"/>
        <v>215</v>
      </c>
      <c r="B217" s="3">
        <f t="shared" si="17"/>
        <v>2545212.4718045415</v>
      </c>
      <c r="C217" s="3">
        <f t="shared" si="15"/>
        <v>114.07818773004612</v>
      </c>
      <c r="D217" s="5">
        <f t="shared" si="18"/>
        <v>3585.6554686506097</v>
      </c>
      <c r="E217" s="36">
        <f>SUMPRODUCT($J$13:$J$22,C198:C207)</f>
        <v>144.51288484114028</v>
      </c>
      <c r="F217" s="3">
        <f t="shared" si="19"/>
        <v>7451201.8727267943</v>
      </c>
      <c r="G217" s="36">
        <f>SUMPRODUCT($J$13:$J$22,E19:E28)</f>
        <v>288.98189647303201</v>
      </c>
    </row>
    <row r="218" spans="1:7" x14ac:dyDescent="0.3">
      <c r="A218" s="12">
        <f t="shared" si="16"/>
        <v>216</v>
      </c>
      <c r="B218" s="3">
        <f t="shared" si="17"/>
        <v>2545387.3755132845</v>
      </c>
      <c r="C218" s="3">
        <f t="shared" si="15"/>
        <v>113.11767586299102</v>
      </c>
      <c r="D218" s="5">
        <f t="shared" si="18"/>
        <v>3555.2207715395152</v>
      </c>
      <c r="E218" s="36">
        <f>SUMPRODUCT($J$13:$J$22,C199:C208)</f>
        <v>140.96334244631265</v>
      </c>
      <c r="F218" s="3">
        <f t="shared" si="19"/>
        <v>7451057.4037151625</v>
      </c>
      <c r="G218" s="36">
        <f>SUMPRODUCT($J$13:$J$22,E20:E29)</f>
        <v>333.7751339331262</v>
      </c>
    </row>
    <row r="219" spans="1:7" x14ac:dyDescent="0.3">
      <c r="A219" s="12">
        <f t="shared" si="16"/>
        <v>217</v>
      </c>
      <c r="B219" s="3">
        <f t="shared" si="17"/>
        <v>2545608.0329713542</v>
      </c>
      <c r="C219" s="3">
        <f t="shared" si="15"/>
        <v>112.24143003099574</v>
      </c>
      <c r="D219" s="5">
        <f t="shared" si="18"/>
        <v>3527.3751049561934</v>
      </c>
      <c r="E219" s="36">
        <f>SUMPRODUCT($J$13:$J$22,C200:C209)</f>
        <v>137.71422110296848</v>
      </c>
      <c r="F219" s="3">
        <f t="shared" si="19"/>
        <v>7450864.5919236755</v>
      </c>
      <c r="G219" s="36">
        <f>SUMPRODUCT($J$13:$J$22,E21:E30)</f>
        <v>377.64357304470127</v>
      </c>
    </row>
    <row r="220" spans="1:7" x14ac:dyDescent="0.3">
      <c r="A220" s="12">
        <f t="shared" si="16"/>
        <v>218</v>
      </c>
      <c r="B220" s="3">
        <f t="shared" si="17"/>
        <v>2545873.4351143679</v>
      </c>
      <c r="C220" s="3">
        <f t="shared" si="15"/>
        <v>111.44250091604216</v>
      </c>
      <c r="D220" s="5">
        <f t="shared" si="18"/>
        <v>3501.9023138842203</v>
      </c>
      <c r="E220" s="36">
        <f>SUMPRODUCT($J$13:$J$22,C201:C210)</f>
        <v>134.74005696897592</v>
      </c>
      <c r="F220" s="3">
        <f t="shared" si="19"/>
        <v>7450624.6625717338</v>
      </c>
      <c r="G220" s="36">
        <f>SUMPRODUCT($J$13:$J$22,E22:E31)</f>
        <v>424.81580546347698</v>
      </c>
    </row>
    <row r="221" spans="1:7" x14ac:dyDescent="0.3">
      <c r="A221" s="12">
        <f t="shared" si="16"/>
        <v>219</v>
      </c>
      <c r="B221" s="3">
        <f t="shared" si="17"/>
        <v>2546186.8084189156</v>
      </c>
      <c r="C221" s="3">
        <f t="shared" si="15"/>
        <v>110.71471932616625</v>
      </c>
      <c r="D221" s="5">
        <f t="shared" si="18"/>
        <v>3478.6047578312869</v>
      </c>
      <c r="E221" s="36">
        <f>SUMPRODUCT($J$13:$J$22,C202:C211)</f>
        <v>132.01754363874809</v>
      </c>
      <c r="F221" s="3">
        <f t="shared" si="19"/>
        <v>7450334.5868232399</v>
      </c>
      <c r="G221" s="36">
        <f>SUMPRODUCT($J$13:$J$22,E23:E32)</f>
        <v>477.87303677677193</v>
      </c>
    </row>
    <row r="222" spans="1:7" x14ac:dyDescent="0.3">
      <c r="A222" s="12">
        <f t="shared" si="16"/>
        <v>220</v>
      </c>
      <c r="B222" s="3">
        <f t="shared" si="17"/>
        <v>2546553.966736366</v>
      </c>
      <c r="C222" s="3">
        <f t="shared" si="15"/>
        <v>110.05257441259208</v>
      </c>
      <c r="D222" s="5">
        <f t="shared" si="18"/>
        <v>3457.301933518705</v>
      </c>
      <c r="E222" s="36">
        <f>SUMPRODUCT($J$13:$J$22,C203:C212)</f>
        <v>129.52535505121435</v>
      </c>
      <c r="F222" s="3">
        <f t="shared" si="19"/>
        <v>7449988.7313301023</v>
      </c>
      <c r="G222" s="36">
        <f>SUMPRODUCT($J$13:$J$22,E24:E33)</f>
        <v>537.52922344184253</v>
      </c>
    </row>
    <row r="223" spans="1:7" x14ac:dyDescent="0.3">
      <c r="A223" s="12">
        <f t="shared" si="16"/>
        <v>221</v>
      </c>
      <c r="B223" s="3">
        <f t="shared" si="17"/>
        <v>2546981.4433853952</v>
      </c>
      <c r="C223" s="3">
        <f t="shared" si="15"/>
        <v>109.4510882239363</v>
      </c>
      <c r="D223" s="5">
        <f t="shared" si="18"/>
        <v>3437.8291528800828</v>
      </c>
      <c r="E223" s="36">
        <f>SUMPRODUCT($J$13:$J$22,C204:C213)</f>
        <v>127.24399257487102</v>
      </c>
      <c r="F223" s="3">
        <f t="shared" si="19"/>
        <v>7449580.7274617115</v>
      </c>
      <c r="G223" s="36">
        <f>SUMPRODUCT($J$13:$J$22,E25:E34)</f>
        <v>604.53299471657942</v>
      </c>
    </row>
    <row r="224" spans="1:7" x14ac:dyDescent="0.3">
      <c r="A224" s="12">
        <f t="shared" si="16"/>
        <v>222</v>
      </c>
      <c r="B224" s="3">
        <f t="shared" si="17"/>
        <v>2547476.5252918876</v>
      </c>
      <c r="C224" s="3">
        <f t="shared" si="15"/>
        <v>108.90577573469172</v>
      </c>
      <c r="D224" s="5">
        <f t="shared" si="18"/>
        <v>3420.0362485291485</v>
      </c>
      <c r="E224" s="36">
        <f>SUMPRODUCT($J$13:$J$22,C205:C214)</f>
        <v>125.15565999238203</v>
      </c>
      <c r="F224" s="3">
        <f t="shared" si="19"/>
        <v>7449103.4384595696</v>
      </c>
      <c r="G224" s="36">
        <f>SUMPRODUCT($J$13:$J$22,E26:E35)</f>
        <v>679.59728920827604</v>
      </c>
    </row>
    <row r="225" spans="1:7" x14ac:dyDescent="0.3">
      <c r="A225" s="12">
        <f t="shared" si="16"/>
        <v>223</v>
      </c>
      <c r="B225" s="3">
        <f t="shared" si="17"/>
        <v>2548047.2168053612</v>
      </c>
      <c r="C225" s="3">
        <f t="shared" si="15"/>
        <v>108.4126046510241</v>
      </c>
      <c r="D225" s="5">
        <f t="shared" si="18"/>
        <v>3403.7863642714583</v>
      </c>
      <c r="E225" s="36">
        <f>SUMPRODUCT($J$13:$J$22,C206:C215)</f>
        <v>123.24416063177073</v>
      </c>
      <c r="F225" s="3">
        <f t="shared" si="19"/>
        <v>7448548.9968303535</v>
      </c>
      <c r="G225" s="36">
        <f>SUMPRODUCT($J$13:$J$22,E27:E36)</f>
        <v>763.29461296997817</v>
      </c>
    </row>
    <row r="226" spans="1:7" x14ac:dyDescent="0.3">
      <c r="A226" s="12">
        <f t="shared" si="16"/>
        <v>224</v>
      </c>
      <c r="B226" s="3">
        <f t="shared" si="17"/>
        <v>2548702.0988136805</v>
      </c>
      <c r="C226" s="3">
        <f t="shared" si="15"/>
        <v>107.96795290844064</v>
      </c>
      <c r="D226" s="5">
        <f t="shared" si="18"/>
        <v>3388.9548082907118</v>
      </c>
      <c r="E226" s="36">
        <f>SUMPRODUCT($J$13:$J$22,C207:C216)</f>
        <v>121.49479858685058</v>
      </c>
      <c r="F226" s="3">
        <f t="shared" si="19"/>
        <v>7447908.946378015</v>
      </c>
      <c r="G226" s="36">
        <f>SUMPRODUCT($J$13:$J$22,E28:E37)</f>
        <v>855.95928240845819</v>
      </c>
    </row>
    <row r="227" spans="1:7" x14ac:dyDescent="0.3">
      <c r="A227" s="12">
        <f t="shared" si="16"/>
        <v>225</v>
      </c>
      <c r="B227" s="3">
        <f t="shared" si="17"/>
        <v>2549450.0901431805</v>
      </c>
      <c r="C227" s="3">
        <f t="shared" si="15"/>
        <v>107.56856404442179</v>
      </c>
      <c r="D227" s="5">
        <f t="shared" si="18"/>
        <v>3375.4279626123016</v>
      </c>
      <c r="E227" s="36">
        <f>SUMPRODUCT($J$13:$J$22,C208:C217)</f>
        <v>119.89426244317563</v>
      </c>
      <c r="F227" s="3">
        <f t="shared" si="19"/>
        <v>7447174.4818941932</v>
      </c>
      <c r="G227" s="36">
        <f>SUMPRODUCT($J$13:$J$22,E29:E38)</f>
        <v>957.65429773105564</v>
      </c>
    </row>
    <row r="228" spans="1:7" x14ac:dyDescent="0.3">
      <c r="A228" s="12">
        <f t="shared" si="16"/>
        <v>226</v>
      </c>
      <c r="B228" s="3">
        <f t="shared" si="17"/>
        <v>2550300.175876867</v>
      </c>
      <c r="C228" s="3">
        <f t="shared" si="15"/>
        <v>107.21150369894625</v>
      </c>
      <c r="D228" s="5">
        <f t="shared" si="18"/>
        <v>3363.1022642135476</v>
      </c>
      <c r="E228" s="36">
        <f>SUMPRODUCT($J$13:$J$22,C209:C218)</f>
        <v>118.43046977092499</v>
      </c>
      <c r="F228" s="3">
        <f t="shared" si="19"/>
        <v>7446336.7218589056</v>
      </c>
      <c r="G228" s="36">
        <f>SUMPRODUCT($J$13:$J$22,E30:E39)</f>
        <v>1068.269335553166</v>
      </c>
    </row>
    <row r="229" spans="1:7" x14ac:dyDescent="0.3">
      <c r="A229" s="12">
        <f t="shared" si="16"/>
        <v>227</v>
      </c>
      <c r="B229" s="3">
        <f t="shared" si="17"/>
        <v>2551261.2337087211</v>
      </c>
      <c r="C229" s="3">
        <f t="shared" si="15"/>
        <v>106.89412398080395</v>
      </c>
      <c r="D229" s="5">
        <f t="shared" si="18"/>
        <v>3351.883298141569</v>
      </c>
      <c r="E229" s="36">
        <f>SUMPRODUCT($J$13:$J$22,C210:C219)</f>
        <v>117.09238498912639</v>
      </c>
      <c r="F229" s="3">
        <f t="shared" si="19"/>
        <v>7445386.8829931235</v>
      </c>
      <c r="G229" s="36">
        <f>SUMPRODUCT($J$13:$J$22,E31:E40)</f>
        <v>1187.7315370926153</v>
      </c>
    </row>
    <row r="230" spans="1:7" x14ac:dyDescent="0.3">
      <c r="A230" s="12">
        <f t="shared" si="16"/>
        <v>228</v>
      </c>
      <c r="B230" s="3">
        <f t="shared" si="17"/>
        <v>2552342.0711218328</v>
      </c>
      <c r="C230" s="3">
        <f t="shared" si="15"/>
        <v>106.61404135891887</v>
      </c>
      <c r="D230" s="5">
        <f t="shared" si="18"/>
        <v>3341.6850371332466</v>
      </c>
      <c r="E230" s="36">
        <f>SUMPRODUCT($J$13:$J$22,C211:C220)</f>
        <v>115.86984391790655</v>
      </c>
      <c r="F230" s="3">
        <f t="shared" si="19"/>
        <v>7444316.2438410204</v>
      </c>
      <c r="G230" s="36">
        <f>SUMPRODUCT($J$13:$J$22,E32:E41)</f>
        <v>1316.2498823620003</v>
      </c>
    </row>
    <row r="231" spans="1:7" x14ac:dyDescent="0.3">
      <c r="A231" s="12">
        <f t="shared" si="16"/>
        <v>229</v>
      </c>
      <c r="B231" s="3">
        <f t="shared" si="17"/>
        <v>2553551.706962836</v>
      </c>
      <c r="C231" s="3">
        <f t="shared" si="15"/>
        <v>106.36912950349945</v>
      </c>
      <c r="D231" s="5">
        <f t="shared" si="18"/>
        <v>3332.4292345742588</v>
      </c>
      <c r="E231" s="36">
        <f>SUMPRODUCT($J$13:$J$22,C212:C221)</f>
        <v>114.75342271636742</v>
      </c>
      <c r="F231" s="3">
        <f t="shared" si="19"/>
        <v>7443115.8638025764</v>
      </c>
      <c r="G231" s="36">
        <f>SUMPRODUCT($J$13:$J$22,E33:E42)</f>
        <v>1454.4897032354866</v>
      </c>
    </row>
    <row r="232" spans="1:7" x14ac:dyDescent="0.3">
      <c r="A232" s="12">
        <f t="shared" si="16"/>
        <v>230</v>
      </c>
      <c r="B232" s="3">
        <f t="shared" si="17"/>
        <v>2554899.827536568</v>
      </c>
      <c r="C232" s="3">
        <f t="shared" si="15"/>
        <v>106.15752309260024</v>
      </c>
      <c r="D232" s="5">
        <f t="shared" si="18"/>
        <v>3324.044941361391</v>
      </c>
      <c r="E232" s="36">
        <f>SUMPRODUCT($J$13:$J$22,C213:C222)</f>
        <v>113.73438150641016</v>
      </c>
      <c r="F232" s="3">
        <f t="shared" si="19"/>
        <v>7441776.1275220579</v>
      </c>
      <c r="G232" s="36">
        <f>SUMPRODUCT($J$13:$J$22,E34:E43)</f>
        <v>1603.5801195199622</v>
      </c>
    </row>
    <row r="233" spans="1:7" x14ac:dyDescent="0.3">
      <c r="A233" s="12">
        <f t="shared" si="16"/>
        <v>231</v>
      </c>
      <c r="B233" s="3">
        <f t="shared" si="17"/>
        <v>2556397.2501329952</v>
      </c>
      <c r="C233" s="3">
        <f t="shared" si="15"/>
        <v>105.97762359251303</v>
      </c>
      <c r="D233" s="5">
        <f t="shared" si="18"/>
        <v>3316.468082947581</v>
      </c>
      <c r="E233" s="36">
        <f>SUMPRODUCT($J$13:$J$22,C214:C223)</f>
        <v>112.80466232433801</v>
      </c>
      <c r="F233" s="3">
        <f t="shared" si="19"/>
        <v>7440286.2817840436</v>
      </c>
      <c r="G233" s="36">
        <f>SUMPRODUCT($J$13:$J$22,E35:E44)</f>
        <v>1764.9859835645723</v>
      </c>
    </row>
    <row r="234" spans="1:7" x14ac:dyDescent="0.3">
      <c r="A234" s="12">
        <f t="shared" si="16"/>
        <v>232</v>
      </c>
      <c r="B234" s="3">
        <f t="shared" si="17"/>
        <v>2558056.2584929671</v>
      </c>
      <c r="C234" s="3">
        <f t="shared" si="15"/>
        <v>105.82809983151641</v>
      </c>
      <c r="D234" s="5">
        <f t="shared" si="18"/>
        <v>3309.6410442157558</v>
      </c>
      <c r="E234" s="36">
        <f>SUMPRODUCT($J$13:$J$22,C215:C224)</f>
        <v>111.95690791341016</v>
      </c>
      <c r="F234" s="3">
        <f t="shared" si="19"/>
        <v>7438634.1004628036</v>
      </c>
      <c r="G234" s="36">
        <f>SUMPRODUCT($J$13:$J$22,E36:E45)</f>
        <v>1940.3190585021657</v>
      </c>
    </row>
    <row r="235" spans="1:7" x14ac:dyDescent="0.3">
      <c r="A235" s="12">
        <f t="shared" si="16"/>
        <v>233</v>
      </c>
      <c r="B235" s="3">
        <f t="shared" si="17"/>
        <v>2559890.7494516377</v>
      </c>
      <c r="C235" s="3">
        <f t="shared" si="15"/>
        <v>105.70788017474209</v>
      </c>
      <c r="D235" s="5">
        <f t="shared" si="18"/>
        <v>3303.5122361338617</v>
      </c>
      <c r="E235" s="36">
        <f>SUMPRODUCT($J$13:$J$22,C216:C225)</f>
        <v>111.18446542780669</v>
      </c>
      <c r="F235" s="3">
        <f t="shared" si="19"/>
        <v>7436805.7383122146</v>
      </c>
      <c r="G235" s="36">
        <f>SUMPRODUCT($J$13:$J$22,E37:E46)</f>
        <v>2131.1814302616062</v>
      </c>
    </row>
    <row r="236" spans="1:7" x14ac:dyDescent="0.3">
      <c r="A236" s="12">
        <f t="shared" si="16"/>
        <v>234</v>
      </c>
      <c r="B236" s="3">
        <f t="shared" si="17"/>
        <v>2561916.2230017246</v>
      </c>
      <c r="C236" s="3">
        <f t="shared" si="15"/>
        <v>105.61613797536958</v>
      </c>
      <c r="D236" s="5">
        <f t="shared" si="18"/>
        <v>3298.0356508807972</v>
      </c>
      <c r="E236" s="36">
        <f>SUMPRODUCT($J$13:$J$22,C217:C226)</f>
        <v>110.48135415600557</v>
      </c>
      <c r="F236" s="3">
        <f t="shared" si="19"/>
        <v>7434785.7413473809</v>
      </c>
      <c r="G236" s="36">
        <f>SUMPRODUCT($J$13:$J$22,E38:E47)</f>
        <v>2339.1044686807272</v>
      </c>
    </row>
    <row r="237" spans="1:7" x14ac:dyDescent="0.3">
      <c r="A237" s="12">
        <f t="shared" si="16"/>
        <v>235</v>
      </c>
      <c r="B237" s="3">
        <f t="shared" si="17"/>
        <v>2564149.7113324301</v>
      </c>
      <c r="C237" s="3">
        <f t="shared" si="15"/>
        <v>105.55227524381139</v>
      </c>
      <c r="D237" s="5">
        <f t="shared" si="18"/>
        <v>3293.170434700161</v>
      </c>
      <c r="E237" s="36">
        <f>SUMPRODUCT($J$13:$J$22,C218:C227)</f>
        <v>109.84220895473049</v>
      </c>
      <c r="F237" s="3">
        <f t="shared" si="19"/>
        <v>7432557.1182328556</v>
      </c>
      <c r="G237" s="36">
        <f>SUMPRODUCT($J$13:$J$22,E39:E48)</f>
        <v>2565.5621190152042</v>
      </c>
    </row>
    <row r="238" spans="1:7" x14ac:dyDescent="0.3">
      <c r="A238" s="12">
        <f t="shared" si="16"/>
        <v>236</v>
      </c>
      <c r="B238" s="3">
        <f t="shared" si="17"/>
        <v>2566609.7211762015</v>
      </c>
      <c r="C238" s="3">
        <f t="shared" si="15"/>
        <v>105.51590832032304</v>
      </c>
      <c r="D238" s="5">
        <f t="shared" si="18"/>
        <v>3288.8805009892417</v>
      </c>
      <c r="E238" s="36">
        <f>SUMPRODUCT($J$13:$J$22,C219:C228)</f>
        <v>109.26221387873677</v>
      </c>
      <c r="F238" s="3">
        <f t="shared" si="19"/>
        <v>7430101.3983227946</v>
      </c>
      <c r="G238" s="36">
        <f>SUMPRODUCT($J$13:$J$22,E40:E49)</f>
        <v>2812.0255034767542</v>
      </c>
    </row>
    <row r="239" spans="1:7" x14ac:dyDescent="0.3">
      <c r="A239" s="12">
        <f t="shared" si="16"/>
        <v>237</v>
      </c>
      <c r="B239" s="3">
        <f t="shared" si="17"/>
        <v>2569316.2307713577</v>
      </c>
      <c r="C239" s="3">
        <f t="shared" si="15"/>
        <v>105.50685760728038</v>
      </c>
      <c r="D239" s="5">
        <f t="shared" si="18"/>
        <v>3285.1341954308277</v>
      </c>
      <c r="E239" s="36">
        <f>SUMPRODUCT($J$13:$J$22,C220:C229)</f>
        <v>108.73704028942768</v>
      </c>
      <c r="F239" s="3">
        <f t="shared" si="19"/>
        <v>7427398.6350331958</v>
      </c>
      <c r="G239" s="36">
        <f>SUMPRODUCT($J$13:$J$22,E41:E50)</f>
        <v>3080.0215809955612</v>
      </c>
    </row>
    <row r="240" spans="1:7" x14ac:dyDescent="0.3">
      <c r="A240" s="12">
        <f t="shared" si="16"/>
        <v>238</v>
      </c>
      <c r="B240" s="3">
        <f t="shared" si="17"/>
        <v>2572290.7454947461</v>
      </c>
      <c r="C240" s="3">
        <f t="shared" si="15"/>
        <v>105.52514149494377</v>
      </c>
      <c r="D240" s="5">
        <f t="shared" si="18"/>
        <v>3281.9040127486805</v>
      </c>
      <c r="E240" s="36">
        <f>SUMPRODUCT($J$13:$J$22,C221:C230)</f>
        <v>108.26279469219723</v>
      </c>
      <c r="F240" s="3">
        <f t="shared" si="19"/>
        <v>7424427.3504924895</v>
      </c>
      <c r="G240" s="36">
        <f>SUMPRODUCT($J$13:$J$22,E42:E51)</f>
        <v>3371.1798365352615</v>
      </c>
    </row>
    <row r="241" spans="1:7" x14ac:dyDescent="0.3">
      <c r="A241" s="12">
        <f t="shared" si="16"/>
        <v>239</v>
      </c>
      <c r="B241" s="3">
        <f t="shared" si="17"/>
        <v>2575556.4001897867</v>
      </c>
      <c r="C241" s="3">
        <f t="shared" si="15"/>
        <v>105.57097380787152</v>
      </c>
      <c r="D241" s="5">
        <f t="shared" si="18"/>
        <v>3279.1663595514274</v>
      </c>
      <c r="E241" s="36">
        <f>SUMPRODUCT($J$13:$J$22,C222:C231)</f>
        <v>107.83597392343748</v>
      </c>
      <c r="F241" s="3">
        <f t="shared" si="19"/>
        <v>7421164.4334506467</v>
      </c>
      <c r="G241" s="36">
        <f>SUMPRODUCT($J$13:$J$22,E43:E52)</f>
        <v>3687.271568317311</v>
      </c>
    </row>
    <row r="242" spans="1:7" x14ac:dyDescent="0.3">
      <c r="A242" s="12">
        <f t="shared" si="16"/>
        <v>240</v>
      </c>
      <c r="B242" s="3">
        <f t="shared" si="17"/>
        <v>2579138.1007842962</v>
      </c>
      <c r="C242" s="3">
        <f t="shared" si="15"/>
        <v>105.64476435791109</v>
      </c>
      <c r="D242" s="5">
        <f t="shared" si="18"/>
        <v>3276.9013594358617</v>
      </c>
      <c r="E242" s="36">
        <f>SUMPRODUCT($J$13:$J$22,C223:C232)</f>
        <v>107.45342631454064</v>
      </c>
      <c r="F242" s="3">
        <f t="shared" si="19"/>
        <v>7417584.9978562528</v>
      </c>
      <c r="G242" s="36">
        <f>SUMPRODUCT($J$13:$J$22,E44:E53)</f>
        <v>4030.2449347838597</v>
      </c>
    </row>
    <row r="243" spans="1:7" x14ac:dyDescent="0.3">
      <c r="A243" s="12">
        <f t="shared" si="16"/>
        <v>241</v>
      </c>
      <c r="B243" s="3">
        <f t="shared" si="17"/>
        <v>2583062.7009547222</v>
      </c>
      <c r="C243" s="3">
        <f t="shared" si="15"/>
        <v>105.74712236284741</v>
      </c>
      <c r="D243" s="5">
        <f t="shared" si="18"/>
        <v>3275.0926974792324</v>
      </c>
      <c r="E243" s="36">
        <f>SUMPRODUCT($J$13:$J$22,C224:C233)</f>
        <v>107.11231892057617</v>
      </c>
      <c r="F243" s="3">
        <f t="shared" si="19"/>
        <v>7413662.2063477831</v>
      </c>
      <c r="G243" s="36">
        <f>SUMPRODUCT($J$13:$J$22,E45:E54)</f>
        <v>4402.2556801216015</v>
      </c>
    </row>
    <row r="244" spans="1:7" x14ac:dyDescent="0.3">
      <c r="A244" s="12">
        <f t="shared" si="16"/>
        <v>242</v>
      </c>
      <c r="B244" s="3">
        <f t="shared" si="17"/>
        <v>2587359.209512481</v>
      </c>
      <c r="C244" s="3">
        <f t="shared" si="15"/>
        <v>105.87886248679415</v>
      </c>
      <c r="D244" s="5">
        <f t="shared" si="18"/>
        <v>3273.7275009215036</v>
      </c>
      <c r="E244" s="36">
        <f>SUMPRODUCT($J$13:$J$22,C225:C234)</f>
        <v>106.81011232753141</v>
      </c>
      <c r="F244" s="3">
        <f t="shared" si="19"/>
        <v>7409367.0629865825</v>
      </c>
      <c r="G244" s="36">
        <f>SUMPRODUCT($J$13:$J$22,E46:E55)</f>
        <v>4805.6892561458462</v>
      </c>
    </row>
    <row r="245" spans="1:7" x14ac:dyDescent="0.3">
      <c r="A245" s="12">
        <f t="shared" si="16"/>
        <v>243</v>
      </c>
      <c r="B245" s="3">
        <f t="shared" si="17"/>
        <v>2592059.0199061399</v>
      </c>
      <c r="C245" s="3">
        <f t="shared" si="15"/>
        <v>106.04101303661126</v>
      </c>
      <c r="D245" s="5">
        <f t="shared" si="18"/>
        <v>3272.7962510807665</v>
      </c>
      <c r="E245" s="36">
        <f>SUMPRODUCT($J$13:$J$22,C226:C235)</f>
        <v>106.54454404632904</v>
      </c>
      <c r="F245" s="3">
        <f t="shared" si="19"/>
        <v>7404668.1838427642</v>
      </c>
      <c r="G245" s="36">
        <f>SUMPRODUCT($J$13:$J$22,E47:E56)</f>
        <v>5243.170263629042</v>
      </c>
    </row>
    <row r="246" spans="1:7" x14ac:dyDescent="0.3">
      <c r="A246" s="12">
        <f t="shared" si="16"/>
        <v>244</v>
      </c>
      <c r="B246" s="3">
        <f t="shared" si="17"/>
        <v>2597196.1491567325</v>
      </c>
      <c r="C246" s="3">
        <f t="shared" si="15"/>
        <v>106.23482564352672</v>
      </c>
      <c r="D246" s="5">
        <f t="shared" si="18"/>
        <v>3272.2927200710487</v>
      </c>
      <c r="E246" s="36">
        <f>SUMPRODUCT($J$13:$J$22,C227:C236)</f>
        <v>106.31361942970332</v>
      </c>
      <c r="F246" s="3">
        <f t="shared" si="19"/>
        <v>7399531.5581231816</v>
      </c>
      <c r="G246" s="36">
        <f>SUMPRODUCT($J$13:$J$22,E48:E57)</f>
        <v>5717.5595534104477</v>
      </c>
    </row>
    <row r="247" spans="1:7" x14ac:dyDescent="0.3">
      <c r="A247" s="12">
        <f t="shared" si="16"/>
        <v>245</v>
      </c>
      <c r="B247" s="3">
        <f t="shared" si="17"/>
        <v>2602807.4738844992</v>
      </c>
      <c r="C247" s="3">
        <f t="shared" si="15"/>
        <v>106.46178579354007</v>
      </c>
      <c r="D247" s="5">
        <f t="shared" si="18"/>
        <v>3272.2139262848718</v>
      </c>
      <c r="E247" s="36">
        <f>SUMPRODUCT($J$13:$J$22,C228:C237)</f>
        <v>106.1156072363292</v>
      </c>
      <c r="F247" s="3">
        <f t="shared" si="19"/>
        <v>7393920.3121892</v>
      </c>
      <c r="G247" s="36">
        <f>SUMPRODUCT($J$13:$J$22,E49:E58)</f>
        <v>6231.9437279618442</v>
      </c>
    </row>
    <row r="248" spans="1:7" x14ac:dyDescent="0.3">
      <c r="A248" s="12">
        <f t="shared" si="16"/>
        <v>246</v>
      </c>
      <c r="B248" s="3">
        <f t="shared" si="17"/>
        <v>2608932.9558266671</v>
      </c>
      <c r="C248" s="3">
        <f t="shared" si="15"/>
        <v>106.72362384307603</v>
      </c>
      <c r="D248" s="5">
        <f t="shared" si="18"/>
        <v>3272.5601048420826</v>
      </c>
      <c r="E248" s="36">
        <f>SUMPRODUCT($J$13:$J$22,C229:C238)</f>
        <v>105.94903626779937</v>
      </c>
      <c r="F248" s="3">
        <f t="shared" si="19"/>
        <v>7387794.4840684747</v>
      </c>
      <c r="G248" s="36">
        <f>SUMPRODUCT($J$13:$J$22,E50:E59)</f>
        <v>6789.6241241465787</v>
      </c>
    </row>
    <row r="249" spans="1:7" x14ac:dyDescent="0.3">
      <c r="A249" s="12">
        <f t="shared" si="16"/>
        <v>247</v>
      </c>
      <c r="B249" s="3">
        <f t="shared" si="17"/>
        <v>2615615.8563269707</v>
      </c>
      <c r="C249" s="3">
        <f t="shared" si="15"/>
        <v>107.02232655690015</v>
      </c>
      <c r="D249" s="5">
        <f t="shared" si="18"/>
        <v>3273.3346924173593</v>
      </c>
      <c r="E249" s="36">
        <f>SUMPRODUCT($J$13:$J$22,C230:C239)</f>
        <v>105.81269020500486</v>
      </c>
      <c r="F249" s="3">
        <f t="shared" si="19"/>
        <v>7381110.8089805953</v>
      </c>
      <c r="G249" s="36">
        <f>SUMPRODUCT($J$13:$J$22,E51:E60)</f>
        <v>7394.1116620188141</v>
      </c>
    </row>
    <row r="250" spans="1:7" x14ac:dyDescent="0.3">
      <c r="A250" s="12">
        <f t="shared" si="16"/>
        <v>248</v>
      </c>
      <c r="B250" s="3">
        <f t="shared" si="17"/>
        <v>2622902.9456624328</v>
      </c>
      <c r="C250" s="3">
        <f t="shared" si="15"/>
        <v>107.36014957038866</v>
      </c>
      <c r="D250" s="5">
        <f t="shared" si="18"/>
        <v>3274.5443287692547</v>
      </c>
      <c r="E250" s="36">
        <f>SUMPRODUCT($J$13:$J$22,C231:C240)</f>
        <v>105.70559945220968</v>
      </c>
      <c r="F250" s="3">
        <f t="shared" si="19"/>
        <v>7373822.5100087812</v>
      </c>
      <c r="G250" s="36">
        <f>SUMPRODUCT($J$13:$J$22,E52:E61)</f>
        <v>8049.1307966002987</v>
      </c>
    </row>
    <row r="251" spans="1:7" x14ac:dyDescent="0.3">
      <c r="A251" s="12">
        <f t="shared" si="16"/>
        <v>249</v>
      </c>
      <c r="B251" s="3">
        <f t="shared" si="17"/>
        <v>2630844.7163094627</v>
      </c>
      <c r="C251" s="3">
        <f t="shared" si="15"/>
        <v>107.73963137624989</v>
      </c>
      <c r="D251" s="5">
        <f t="shared" si="18"/>
        <v>3276.1988788874337</v>
      </c>
      <c r="E251" s="36">
        <f>SUMPRODUCT($J$13:$J$22,C232:C241)</f>
        <v>105.62703054504132</v>
      </c>
      <c r="F251" s="3">
        <f t="shared" si="19"/>
        <v>7365879.0848116335</v>
      </c>
      <c r="G251" s="36">
        <f>SUMPRODUCT($J$13:$J$22,E53:E62)</f>
        <v>8758.6320662407779</v>
      </c>
    </row>
    <row r="252" spans="1:7" x14ac:dyDescent="0.3">
      <c r="A252" s="12">
        <f t="shared" si="16"/>
        <v>250</v>
      </c>
      <c r="B252" s="3">
        <f t="shared" si="17"/>
        <v>2639495.6087443274</v>
      </c>
      <c r="C252" s="3">
        <f t="shared" si="15"/>
        <v>108.16360943516844</v>
      </c>
      <c r="D252" s="5">
        <f t="shared" si="18"/>
        <v>3278.3114797186422</v>
      </c>
      <c r="E252" s="36">
        <f>SUMPRODUCT($J$13:$J$22,C233:C242)</f>
        <v>105.57647478140235</v>
      </c>
      <c r="F252" s="3">
        <f t="shared" si="19"/>
        <v>7357226.0797759378</v>
      </c>
      <c r="G252" s="36">
        <f>SUMPRODUCT($J$13:$J$22,E54:E63)</f>
        <v>9526.810026195848</v>
      </c>
    </row>
    <row r="253" spans="1:7" x14ac:dyDescent="0.3">
      <c r="A253" s="12">
        <f t="shared" si="16"/>
        <v>251</v>
      </c>
      <c r="B253" s="3">
        <f t="shared" si="17"/>
        <v>2648914.255161088</v>
      </c>
      <c r="C253" s="3">
        <f t="shared" si="15"/>
        <v>108.63523886686666</v>
      </c>
      <c r="D253" s="5">
        <f t="shared" si="18"/>
        <v>3280.8986143724082</v>
      </c>
      <c r="E253" s="36">
        <f>SUMPRODUCT($J$13:$J$22,C234:C243)</f>
        <v>105.55363792746297</v>
      </c>
      <c r="F253" s="3">
        <f t="shared" si="19"/>
        <v>7347804.8462245231</v>
      </c>
      <c r="G253" s="36">
        <f>SUMPRODUCT($J$13:$J$22,E55:E64)</f>
        <v>10358.122473485535</v>
      </c>
    </row>
    <row r="254" spans="1:7" x14ac:dyDescent="0.3">
      <c r="A254" s="12">
        <f t="shared" si="16"/>
        <v>252</v>
      </c>
      <c r="B254" s="3">
        <f t="shared" si="17"/>
        <v>2659163.7423957065</v>
      </c>
      <c r="C254" s="3">
        <f t="shared" si="15"/>
        <v>109.1580139912752</v>
      </c>
      <c r="D254" s="5">
        <f t="shared" si="18"/>
        <v>3283.9802153118117</v>
      </c>
      <c r="E254" s="36">
        <f>SUMPRODUCT($J$13:$J$22,C235:C244)</f>
        <v>105.55843236525503</v>
      </c>
      <c r="F254" s="3">
        <f t="shared" si="19"/>
        <v>7337552.2773889648</v>
      </c>
      <c r="G254" s="36">
        <f>SUMPRODUCT($J$13:$J$22,E56:E65)</f>
        <v>11257.307505337605</v>
      </c>
    </row>
    <row r="255" spans="1:7" x14ac:dyDescent="0.3">
      <c r="A255" s="12">
        <f t="shared" si="16"/>
        <v>253</v>
      </c>
      <c r="B255" s="3">
        <f t="shared" si="17"/>
        <v>2670311.8918870529</v>
      </c>
      <c r="C255" s="3">
        <f t="shared" si="15"/>
        <v>109.73579284113393</v>
      </c>
      <c r="D255" s="5">
        <f t="shared" si="18"/>
        <v>3287.5797969378318</v>
      </c>
      <c r="E255" s="36">
        <f>SUMPRODUCT($J$13:$J$22,C236:C245)</f>
        <v>105.59097235582306</v>
      </c>
      <c r="F255" s="3">
        <f t="shared" si="19"/>
        <v>7326400.5283159921</v>
      </c>
      <c r="G255" s="36">
        <f>SUMPRODUCT($J$13:$J$22,E57:E66)</f>
        <v>12229.396178374074</v>
      </c>
    </row>
    <row r="256" spans="1:7" x14ac:dyDescent="0.3">
      <c r="A256" s="12">
        <f t="shared" si="16"/>
        <v>254</v>
      </c>
      <c r="B256" s="3">
        <f t="shared" si="17"/>
        <v>2682431.5522725857</v>
      </c>
      <c r="C256" s="3">
        <f t="shared" si="15"/>
        <v>110.37282468960304</v>
      </c>
      <c r="D256" s="5">
        <f t="shared" si="18"/>
        <v>3291.7246174231427</v>
      </c>
      <c r="E256" s="36">
        <f>SUMPRODUCT($J$13:$J$22,C237:C246)</f>
        <v>105.65157252202059</v>
      </c>
      <c r="F256" s="3">
        <f t="shared" si="19"/>
        <v>7314276.7231099736</v>
      </c>
      <c r="G256" s="36">
        <f>SUMPRODUCT($J$13:$J$22,E58:E67)</f>
        <v>13279.719629069865</v>
      </c>
    </row>
    <row r="257" spans="1:7" x14ac:dyDescent="0.3">
      <c r="A257" s="12">
        <f t="shared" si="16"/>
        <v>255</v>
      </c>
      <c r="B257" s="3">
        <f t="shared" si="17"/>
        <v>2695600.8990769661</v>
      </c>
      <c r="C257" s="3">
        <f t="shared" si="15"/>
        <v>111.07378062284138</v>
      </c>
      <c r="D257" s="5">
        <f t="shared" si="18"/>
        <v>3296.4458695907251</v>
      </c>
      <c r="E257" s="36">
        <f>SUMPRODUCT($J$13:$J$22,C238:C247)</f>
        <v>105.74074933030907</v>
      </c>
      <c r="F257" s="3">
        <f t="shared" si="19"/>
        <v>7301102.6550534256</v>
      </c>
      <c r="G257" s="36">
        <f>SUMPRODUCT($J$13:$J$22,E59:E68)</f>
        <v>14413.910159801724</v>
      </c>
    </row>
    <row r="258" spans="1:7" x14ac:dyDescent="0.3">
      <c r="A258" s="12">
        <f t="shared" si="16"/>
        <v>256</v>
      </c>
      <c r="B258" s="3">
        <f t="shared" si="17"/>
        <v>2709903.7354561449</v>
      </c>
      <c r="C258" s="3">
        <f t="shared" ref="C258:C321" si="20">_b*B258*D258/_N*_dt</f>
        <v>111.8437872144228</v>
      </c>
      <c r="D258" s="5">
        <f t="shared" si="18"/>
        <v>3301.7789008832574</v>
      </c>
      <c r="E258" s="36">
        <f>SUMPRODUCT($J$13:$J$22,C239:C248)</f>
        <v>105.85922520972065</v>
      </c>
      <c r="F258" s="3">
        <f t="shared" si="19"/>
        <v>7286794.4856429538</v>
      </c>
      <c r="G258" s="36">
        <f>SUMPRODUCT($J$13:$J$22,E60:E69)</f>
        <v>15637.896075019118</v>
      </c>
    </row>
    <row r="259" spans="1:7" x14ac:dyDescent="0.3">
      <c r="A259" s="12">
        <f t="shared" ref="A259:A322" si="21">A258+_dt</f>
        <v>257</v>
      </c>
      <c r="B259" s="3">
        <f t="shared" si="17"/>
        <v>2725429.7877439498</v>
      </c>
      <c r="C259" s="3">
        <f t="shared" si="20"/>
        <v>112.68846340707405</v>
      </c>
      <c r="D259" s="5">
        <f t="shared" si="18"/>
        <v>3307.7634628879596</v>
      </c>
      <c r="E259" s="36">
        <f>SUMPRODUCT($J$13:$J$22,C240:C249)</f>
        <v>106.00793488588788</v>
      </c>
      <c r="F259" s="3">
        <f t="shared" si="19"/>
        <v>7271262.4487931449</v>
      </c>
      <c r="G259" s="36">
        <f>SUMPRODUCT($J$13:$J$22,E61:E70)</f>
        <v>16957.890170681698</v>
      </c>
    </row>
    <row r="260" spans="1:7" x14ac:dyDescent="0.3">
      <c r="A260" s="12">
        <f t="shared" si="21"/>
        <v>258</v>
      </c>
      <c r="B260" s="3">
        <f t="shared" ref="B260:B323" si="22">B259-C259+G259</f>
        <v>2742274.9894512245</v>
      </c>
      <c r="C260" s="3">
        <f t="shared" si="20"/>
        <v>113.61396076972736</v>
      </c>
      <c r="D260" s="5">
        <f t="shared" ref="D260:D323" si="23">D259-E259+C259</f>
        <v>3314.4439914091454</v>
      </c>
      <c r="E260" s="36">
        <f>SUMPRODUCT($J$13:$J$22,C241:C250)</f>
        <v>106.18803348978923</v>
      </c>
      <c r="F260" s="3">
        <f t="shared" ref="F260:F323" si="24">F259+E259-G259</f>
        <v>7254410.5665573496</v>
      </c>
      <c r="G260" s="36">
        <f>SUMPRODUCT($J$13:$J$22,E62:E71)</f>
        <v>18380.371817919222</v>
      </c>
    </row>
    <row r="261" spans="1:7" x14ac:dyDescent="0.3">
      <c r="A261" s="12">
        <f t="shared" si="21"/>
        <v>259</v>
      </c>
      <c r="B261" s="3">
        <f t="shared" si="22"/>
        <v>2760541.7473083739</v>
      </c>
      <c r="C261" s="3">
        <f t="shared" si="20"/>
        <v>114.62700737086361</v>
      </c>
      <c r="D261" s="5">
        <f t="shared" si="23"/>
        <v>3321.8699186890835</v>
      </c>
      <c r="E261" s="36">
        <f>SUMPRODUCT($J$13:$J$22,C242:C251)</f>
        <v>106.40090603676688</v>
      </c>
      <c r="F261" s="3">
        <f t="shared" si="24"/>
        <v>7236136.3827729197</v>
      </c>
      <c r="G261" s="36">
        <f>SUMPRODUCT($J$13:$J$22,E63:E72)</f>
        <v>19912.062509288287</v>
      </c>
    </row>
    <row r="262" spans="1:7" x14ac:dyDescent="0.3">
      <c r="A262" s="12">
        <f t="shared" si="21"/>
        <v>260</v>
      </c>
      <c r="B262" s="3">
        <f t="shared" si="22"/>
        <v>2780339.1828102912</v>
      </c>
      <c r="C262" s="3">
        <f t="shared" si="20"/>
        <v>115.73495558738816</v>
      </c>
      <c r="D262" s="5">
        <f t="shared" si="23"/>
        <v>3330.0960200231802</v>
      </c>
      <c r="E262" s="36">
        <f>SUMPRODUCT($J$13:$J$22,C243:C252)</f>
        <v>106.64817798652344</v>
      </c>
      <c r="F262" s="3">
        <f t="shared" si="24"/>
        <v>7216330.7211696682</v>
      </c>
      <c r="G262" s="36">
        <f>SUMPRODUCT($J$13:$J$22,E64:E73)</f>
        <v>21559.89448724817</v>
      </c>
    </row>
    <row r="263" spans="1:7" x14ac:dyDescent="0.3">
      <c r="A263" s="12">
        <f t="shared" si="21"/>
        <v>261</v>
      </c>
      <c r="B263" s="3">
        <f t="shared" si="22"/>
        <v>2801783.342341952</v>
      </c>
      <c r="C263" s="3">
        <f t="shared" si="20"/>
        <v>116.94583424272308</v>
      </c>
      <c r="D263" s="5">
        <f t="shared" si="23"/>
        <v>3339.1827976240447</v>
      </c>
      <c r="E263" s="36">
        <f>SUMPRODUCT($J$13:$J$22,C244:C253)</f>
        <v>106.93172678241153</v>
      </c>
      <c r="F263" s="3">
        <f t="shared" si="24"/>
        <v>7194877.4748604074</v>
      </c>
      <c r="G263" s="36">
        <f>SUMPRODUCT($J$13:$J$22,E65:E74)</f>
        <v>23330.971648376661</v>
      </c>
    </row>
    <row r="264" spans="1:7" x14ac:dyDescent="0.3">
      <c r="A264" s="12">
        <f t="shared" si="21"/>
        <v>262</v>
      </c>
      <c r="B264" s="3">
        <f t="shared" si="22"/>
        <v>2824997.3681560857</v>
      </c>
      <c r="C264" s="3">
        <f t="shared" si="20"/>
        <v>118.26840552874765</v>
      </c>
      <c r="D264" s="5">
        <f t="shared" si="23"/>
        <v>3349.1969050843559</v>
      </c>
      <c r="E264" s="36">
        <f>SUMPRODUCT($J$13:$J$22,C245:C254)</f>
        <v>107.25369448182828</v>
      </c>
      <c r="F264" s="3">
        <f t="shared" si="24"/>
        <v>7171653.4349388136</v>
      </c>
      <c r="G264" s="36">
        <f>SUMPRODUCT($J$13:$J$22,E66:E75)</f>
        <v>25232.521404180265</v>
      </c>
    </row>
    <row r="265" spans="1:7" x14ac:dyDescent="0.3">
      <c r="A265" s="12">
        <f t="shared" si="21"/>
        <v>263</v>
      </c>
      <c r="B265" s="3">
        <f t="shared" si="22"/>
        <v>2850111.6211547372</v>
      </c>
      <c r="C265" s="3">
        <f t="shared" si="20"/>
        <v>119.7122272084361</v>
      </c>
      <c r="D265" s="5">
        <f t="shared" si="23"/>
        <v>3360.2116161312752</v>
      </c>
      <c r="E265" s="36">
        <f>SUMPRODUCT($J$13:$J$22,C246:C255)</f>
        <v>107.61650176819275</v>
      </c>
      <c r="F265" s="3">
        <f t="shared" si="24"/>
        <v>7146528.167229115</v>
      </c>
      <c r="G265" s="36">
        <f>SUMPRODUCT($J$13:$J$22,E67:E76)</f>
        <v>27271.835715055899</v>
      </c>
    </row>
    <row r="266" spans="1:7" x14ac:dyDescent="0.3">
      <c r="A266" s="12">
        <f t="shared" si="21"/>
        <v>264</v>
      </c>
      <c r="B266" s="3">
        <f t="shared" si="22"/>
        <v>2877263.7446425846</v>
      </c>
      <c r="C266" s="3">
        <f t="shared" si="20"/>
        <v>121.28772062119684</v>
      </c>
      <c r="D266" s="5">
        <f t="shared" si="23"/>
        <v>3372.3073415715185</v>
      </c>
      <c r="E266" s="36">
        <f>SUMPRODUCT($J$13:$J$22,C247:C256)</f>
        <v>108.02286373378011</v>
      </c>
      <c r="F266" s="3">
        <f t="shared" si="24"/>
        <v>7119363.9480158277</v>
      </c>
      <c r="G266" s="36">
        <f>SUMPRODUCT($J$13:$J$22,E68:E77)</f>
        <v>29456.19921379476</v>
      </c>
    </row>
    <row r="267" spans="1:7" x14ac:dyDescent="0.3">
      <c r="A267" s="12">
        <f t="shared" si="21"/>
        <v>265</v>
      </c>
      <c r="B267" s="3">
        <f t="shared" si="22"/>
        <v>2906598.6561357584</v>
      </c>
      <c r="C267" s="3">
        <f t="shared" si="20"/>
        <v>123.00624502864159</v>
      </c>
      <c r="D267" s="5">
        <f t="shared" si="23"/>
        <v>3385.5721984589354</v>
      </c>
      <c r="E267" s="36">
        <f>SUMPRODUCT($J$13:$J$22,C248:C257)</f>
        <v>108.47580783076737</v>
      </c>
      <c r="F267" s="3">
        <f t="shared" si="24"/>
        <v>7090015.7716657668</v>
      </c>
      <c r="G267" s="36">
        <f>SUMPRODUCT($J$13:$J$22,E69:E78)</f>
        <v>31792.802250831341</v>
      </c>
    </row>
    <row r="268" spans="1:7" x14ac:dyDescent="0.3">
      <c r="A268" s="12">
        <f t="shared" si="21"/>
        <v>266</v>
      </c>
      <c r="B268" s="3">
        <f t="shared" si="22"/>
        <v>2938268.4521415611</v>
      </c>
      <c r="C268" s="3">
        <f t="shared" si="20"/>
        <v>124.88017885492219</v>
      </c>
      <c r="D268" s="5">
        <f t="shared" si="23"/>
        <v>3400.1026356568095</v>
      </c>
      <c r="E268" s="36">
        <f>SUMPRODUCT($J$13:$J$22,C249:C258)</f>
        <v>108.97869432720596</v>
      </c>
      <c r="F268" s="3">
        <f t="shared" si="24"/>
        <v>7058331.4452227661</v>
      </c>
      <c r="G268" s="36">
        <f>SUMPRODUCT($J$13:$J$22,E70:E79)</f>
        <v>34288.636808850271</v>
      </c>
    </row>
    <row r="269" spans="1:7" x14ac:dyDescent="0.3">
      <c r="A269" s="12">
        <f t="shared" si="21"/>
        <v>267</v>
      </c>
      <c r="B269" s="3">
        <f t="shared" si="22"/>
        <v>2972432.2087715566</v>
      </c>
      <c r="C269" s="3">
        <f t="shared" si="20"/>
        <v>126.92300840166034</v>
      </c>
      <c r="D269" s="5">
        <f t="shared" si="23"/>
        <v>3416.0041201845256</v>
      </c>
      <c r="E269" s="36">
        <f>SUMPRODUCT($J$13:$J$22,C250:C259)</f>
        <v>109.53523951413939</v>
      </c>
      <c r="F269" s="3">
        <f t="shared" si="24"/>
        <v>7024151.7871082434</v>
      </c>
      <c r="G269" s="36">
        <f>SUMPRODUCT($J$13:$J$22,E71:E80)</f>
        <v>36950.373493411782</v>
      </c>
    </row>
    <row r="270" spans="1:7" x14ac:dyDescent="0.3">
      <c r="A270" s="12">
        <f t="shared" si="21"/>
        <v>268</v>
      </c>
      <c r="B270" s="3">
        <f t="shared" si="22"/>
        <v>3009255.6592565663</v>
      </c>
      <c r="C270" s="3">
        <f t="shared" si="20"/>
        <v>129.14942465794562</v>
      </c>
      <c r="D270" s="5">
        <f t="shared" si="23"/>
        <v>3433.3918890720465</v>
      </c>
      <c r="E270" s="36">
        <f>SUMPRODUCT($J$13:$J$22,C251:C260)</f>
        <v>110.14954182687158</v>
      </c>
      <c r="F270" s="3">
        <f t="shared" si="24"/>
        <v>6987310.9488543458</v>
      </c>
      <c r="G270" s="36">
        <f>SUMPRODUCT($J$13:$J$22,E72:E81)</f>
        <v>39784.218151117013</v>
      </c>
    </row>
    <row r="271" spans="1:7" x14ac:dyDescent="0.3">
      <c r="A271" s="12">
        <f t="shared" si="21"/>
        <v>269</v>
      </c>
      <c r="B271" s="3">
        <f t="shared" si="22"/>
        <v>3048910.7279830254</v>
      </c>
      <c r="C271" s="3">
        <f t="shared" si="20"/>
        <v>131.57542888194686</v>
      </c>
      <c r="D271" s="5">
        <f t="shared" si="23"/>
        <v>3452.3917719031206</v>
      </c>
      <c r="E271" s="36">
        <f>SUMPRODUCT($J$13:$J$22,C252:C261)</f>
        <v>110.82611099075348</v>
      </c>
      <c r="F271" s="3">
        <f t="shared" si="24"/>
        <v>6947636.880245056</v>
      </c>
      <c r="G271" s="36">
        <f>SUMPRODUCT($J$13:$J$22,E73:E82)</f>
        <v>42795.747064916679</v>
      </c>
    </row>
    <row r="272" spans="1:7" x14ac:dyDescent="0.3">
      <c r="A272" s="12">
        <f t="shared" si="21"/>
        <v>270</v>
      </c>
      <c r="B272" s="3">
        <f t="shared" si="22"/>
        <v>3091574.8996190601</v>
      </c>
      <c r="C272" s="3">
        <f t="shared" si="20"/>
        <v>134.21844770054611</v>
      </c>
      <c r="D272" s="5">
        <f t="shared" si="23"/>
        <v>3473.1410897943138</v>
      </c>
      <c r="E272" s="36">
        <f>SUMPRODUCT($J$13:$J$22,C253:C262)</f>
        <v>111.56990028692678</v>
      </c>
      <c r="F272" s="3">
        <f t="shared" si="24"/>
        <v>6904951.9592911303</v>
      </c>
      <c r="G272" s="36">
        <f>SUMPRODUCT($J$13:$J$22,E74:E83)</f>
        <v>45989.720127579829</v>
      </c>
    </row>
    <row r="273" spans="1:7" x14ac:dyDescent="0.3">
      <c r="A273" s="12">
        <f t="shared" si="21"/>
        <v>271</v>
      </c>
      <c r="B273" s="3">
        <f t="shared" si="22"/>
        <v>3137430.4012989393</v>
      </c>
      <c r="C273" s="3">
        <f t="shared" si="20"/>
        <v>137.09745855402448</v>
      </c>
      <c r="D273" s="5">
        <f t="shared" si="23"/>
        <v>3495.7896372079331</v>
      </c>
      <c r="E273" s="36">
        <f>SUMPRODUCT($J$13:$J$22,C254:C263)</f>
        <v>112.38634205203324</v>
      </c>
      <c r="F273" s="3">
        <f t="shared" si="24"/>
        <v>6859073.8090638379</v>
      </c>
      <c r="G273" s="36">
        <f>SUMPRODUCT($J$13:$J$22,E75:E84)</f>
        <v>49369.87192368949</v>
      </c>
    </row>
    <row r="274" spans="1:7" x14ac:dyDescent="0.3">
      <c r="A274" s="12">
        <f t="shared" si="21"/>
        <v>272</v>
      </c>
      <c r="B274" s="3">
        <f t="shared" si="22"/>
        <v>3186663.1757640745</v>
      </c>
      <c r="C274" s="3">
        <f t="shared" si="20"/>
        <v>140.23312640121355</v>
      </c>
      <c r="D274" s="5">
        <f t="shared" si="23"/>
        <v>3520.5007537099241</v>
      </c>
      <c r="E274" s="36">
        <f>SUMPRODUCT($J$13:$J$22,C255:C264)</f>
        <v>113.28138656891863</v>
      </c>
      <c r="F274" s="3">
        <f t="shared" si="24"/>
        <v>6809816.3234822005</v>
      </c>
      <c r="G274" s="36">
        <f>SUMPRODUCT($J$13:$J$22,E76:E85)</f>
        <v>52938.681293518333</v>
      </c>
    </row>
    <row r="275" spans="1:7" x14ac:dyDescent="0.3">
      <c r="A275" s="12">
        <f t="shared" si="21"/>
        <v>273</v>
      </c>
      <c r="B275" s="3">
        <f t="shared" si="22"/>
        <v>3239461.6239311914</v>
      </c>
      <c r="C275" s="3">
        <f t="shared" si="20"/>
        <v>143.64795269436291</v>
      </c>
      <c r="D275" s="5">
        <f t="shared" si="23"/>
        <v>3547.4524935422191</v>
      </c>
      <c r="E275" s="36">
        <f>SUMPRODUCT($J$13:$J$22,C256:C265)</f>
        <v>114.26154456341925</v>
      </c>
      <c r="F275" s="3">
        <f t="shared" si="24"/>
        <v>6756990.9235752514</v>
      </c>
      <c r="G275" s="36">
        <f>SUMPRODUCT($J$13:$J$22,E77:E86)</f>
        <v>56697.120744694046</v>
      </c>
    </row>
    <row r="276" spans="1:7" x14ac:dyDescent="0.3">
      <c r="A276" s="12">
        <f t="shared" si="21"/>
        <v>274</v>
      </c>
      <c r="B276" s="3">
        <f t="shared" si="22"/>
        <v>3296015.096723191</v>
      </c>
      <c r="C276" s="3">
        <f t="shared" si="20"/>
        <v>147.36643773076926</v>
      </c>
      <c r="D276" s="5">
        <f t="shared" si="23"/>
        <v>3576.838901673163</v>
      </c>
      <c r="E276" s="36">
        <f>SUMPRODUCT($J$13:$J$22,C257:C266)</f>
        <v>115.33393358722113</v>
      </c>
      <c r="F276" s="3">
        <f t="shared" si="24"/>
        <v>6700408.0643751211</v>
      </c>
      <c r="G276" s="36">
        <f>SUMPRODUCT($J$13:$J$22,E78:E87)</f>
        <v>60644.388049899171</v>
      </c>
    </row>
    <row r="277" spans="1:7" x14ac:dyDescent="0.3">
      <c r="A277" s="12">
        <f t="shared" si="21"/>
        <v>275</v>
      </c>
      <c r="B277" s="3">
        <f t="shared" si="22"/>
        <v>3356512.1183353593</v>
      </c>
      <c r="C277" s="3">
        <f t="shared" si="20"/>
        <v>151.41525758922194</v>
      </c>
      <c r="D277" s="5">
        <f t="shared" si="23"/>
        <v>3608.8714058167111</v>
      </c>
      <c r="E277" s="36">
        <f>SUMPRODUCT($J$13:$J$22,C258:C267)</f>
        <v>116.50632863155622</v>
      </c>
      <c r="F277" s="3">
        <f t="shared" si="24"/>
        <v>6639879.0102588087</v>
      </c>
      <c r="G277" s="36">
        <f>SUMPRODUCT($J$13:$J$22,E79:E88)</f>
        <v>64777.623542004971</v>
      </c>
    </row>
    <row r="278" spans="1:7" x14ac:dyDescent="0.3">
      <c r="A278" s="12">
        <f t="shared" si="21"/>
        <v>276</v>
      </c>
      <c r="B278" s="3">
        <f t="shared" si="22"/>
        <v>3421138.326619775</v>
      </c>
      <c r="C278" s="3">
        <f t="shared" si="20"/>
        <v>155.82345696350069</v>
      </c>
      <c r="D278" s="5">
        <f t="shared" si="23"/>
        <v>3643.7803347743766</v>
      </c>
      <c r="E278" s="36">
        <f>SUMPRODUCT($J$13:$J$22,C259:C268)</f>
        <v>117.78721737546618</v>
      </c>
      <c r="F278" s="3">
        <f t="shared" si="24"/>
        <v>6575217.8930454347</v>
      </c>
      <c r="G278" s="36">
        <f>SUMPRODUCT($J$13:$J$22,E80:E89)</f>
        <v>69091.617999791764</v>
      </c>
    </row>
    <row r="279" spans="1:7" x14ac:dyDescent="0.3">
      <c r="A279" s="12">
        <f t="shared" si="21"/>
        <v>277</v>
      </c>
      <c r="B279" s="3">
        <f t="shared" si="22"/>
        <v>3490074.1211626031</v>
      </c>
      <c r="C279" s="3">
        <f t="shared" si="20"/>
        <v>160.62265931312245</v>
      </c>
      <c r="D279" s="5">
        <f t="shared" si="23"/>
        <v>3681.8165743624108</v>
      </c>
      <c r="E279" s="36">
        <f>SUMPRODUCT($J$13:$J$22,C260:C269)</f>
        <v>119.18586052185192</v>
      </c>
      <c r="F279" s="3">
        <f t="shared" si="24"/>
        <v>6506244.0622630185</v>
      </c>
      <c r="G279" s="36">
        <f>SUMPRODUCT($J$13:$J$22,E81:E90)</f>
        <v>73578.517596503589</v>
      </c>
    </row>
    <row r="280" spans="1:7" x14ac:dyDescent="0.3">
      <c r="A280" s="12">
        <f t="shared" si="21"/>
        <v>278</v>
      </c>
      <c r="B280" s="3">
        <f t="shared" si="22"/>
        <v>3563492.0160997938</v>
      </c>
      <c r="C280" s="3">
        <f t="shared" si="20"/>
        <v>165.84729586437214</v>
      </c>
      <c r="D280" s="5">
        <f t="shared" si="23"/>
        <v>3723.2533731536814</v>
      </c>
      <c r="E280" s="36">
        <f>SUMPRODUCT($J$13:$J$22,C261:C270)</f>
        <v>120.71235771374698</v>
      </c>
      <c r="F280" s="3">
        <f t="shared" si="24"/>
        <v>6432784.7305270368</v>
      </c>
      <c r="G280" s="36">
        <f>SUMPRODUCT($J$13:$J$22,E82:E91)</f>
        <v>78227.534123310106</v>
      </c>
    </row>
    <row r="281" spans="1:7" x14ac:dyDescent="0.3">
      <c r="A281" s="12">
        <f t="shared" si="21"/>
        <v>279</v>
      </c>
      <c r="B281" s="3">
        <f t="shared" si="22"/>
        <v>3641553.7029272392</v>
      </c>
      <c r="C281" s="3">
        <f t="shared" si="20"/>
        <v>171.53485511372403</v>
      </c>
      <c r="D281" s="5">
        <f t="shared" si="23"/>
        <v>3768.3883113043066</v>
      </c>
      <c r="E281" s="36">
        <f>SUMPRODUCT($J$13:$J$22,C262:C271)</f>
        <v>122.37771955456184</v>
      </c>
      <c r="F281" s="3">
        <f t="shared" si="24"/>
        <v>6354677.9087614408</v>
      </c>
      <c r="G281" s="36">
        <f>SUMPRODUCT($J$13:$J$22,E83:E92)</f>
        <v>83024.670533557408</v>
      </c>
    </row>
    <row r="282" spans="1:7" x14ac:dyDescent="0.3">
      <c r="A282" s="12">
        <f t="shared" si="21"/>
        <v>280</v>
      </c>
      <c r="B282" s="3">
        <f t="shared" si="22"/>
        <v>3724406.8386056828</v>
      </c>
      <c r="C282" s="3">
        <f t="shared" si="20"/>
        <v>177.72615461232866</v>
      </c>
      <c r="D282" s="5">
        <f t="shared" si="23"/>
        <v>3817.5454468634689</v>
      </c>
      <c r="E282" s="36">
        <f>SUMPRODUCT($J$13:$J$22,C263:C272)</f>
        <v>124.19394628420474</v>
      </c>
      <c r="F282" s="3">
        <f t="shared" si="24"/>
        <v>6271775.6159474375</v>
      </c>
      <c r="G282" s="36">
        <f>SUMPRODUCT($J$13:$J$22,E84:E93)</f>
        <v>87952.473682767319</v>
      </c>
    </row>
    <row r="283" spans="1:7" x14ac:dyDescent="0.3">
      <c r="A283" s="12">
        <f t="shared" si="21"/>
        <v>281</v>
      </c>
      <c r="B283" s="3">
        <f t="shared" si="22"/>
        <v>3812181.5861338377</v>
      </c>
      <c r="C283" s="3">
        <f t="shared" si="20"/>
        <v>184.46563694519429</v>
      </c>
      <c r="D283" s="5">
        <f t="shared" si="23"/>
        <v>3871.0776551915928</v>
      </c>
      <c r="E283" s="36">
        <f>SUMPRODUCT($J$13:$J$22,C264:C273)</f>
        <v>126.17411369364039</v>
      </c>
      <c r="F283" s="3">
        <f t="shared" si="24"/>
        <v>6183947.336210954</v>
      </c>
      <c r="G283" s="36">
        <f>SUMPRODUCT($J$13:$J$22,E85:E94)</f>
        <v>92989.827834384341</v>
      </c>
    </row>
    <row r="284" spans="1:7" x14ac:dyDescent="0.3">
      <c r="A284" s="12">
        <f t="shared" si="21"/>
        <v>282</v>
      </c>
      <c r="B284" s="3">
        <f t="shared" si="22"/>
        <v>3904986.9483312769</v>
      </c>
      <c r="C284" s="3">
        <f t="shared" si="20"/>
        <v>191.801691962446</v>
      </c>
      <c r="D284" s="5">
        <f t="shared" si="23"/>
        <v>3929.3691784431467</v>
      </c>
      <c r="E284" s="36">
        <f>SUMPRODUCT($J$13:$J$22,C265:C274)</f>
        <v>128.3324668985525</v>
      </c>
      <c r="F284" s="3">
        <f t="shared" si="24"/>
        <v>6091083.6824902631</v>
      </c>
      <c r="G284" s="36">
        <f>SUMPRODUCT($J$13:$J$22,E86:E95)</f>
        <v>98111.803906403657</v>
      </c>
    </row>
    <row r="285" spans="1:7" x14ac:dyDescent="0.3">
      <c r="A285" s="12">
        <f t="shared" si="21"/>
        <v>283</v>
      </c>
      <c r="B285" s="3">
        <f t="shared" si="22"/>
        <v>4002906.950545718</v>
      </c>
      <c r="C285" s="3">
        <f t="shared" si="20"/>
        <v>199.78700747255249</v>
      </c>
      <c r="D285" s="5">
        <f t="shared" si="23"/>
        <v>3992.8384035070403</v>
      </c>
      <c r="E285" s="36">
        <f>SUMPRODUCT($J$13:$J$22,C266:C275)</f>
        <v>130.68452264148655</v>
      </c>
      <c r="F285" s="3">
        <f t="shared" si="24"/>
        <v>5993100.2110507581</v>
      </c>
      <c r="G285" s="36">
        <f>SUMPRODUCT($J$13:$J$22,E87:E96)</f>
        <v>103289.58037312093</v>
      </c>
    </row>
    <row r="286" spans="1:7" x14ac:dyDescent="0.3">
      <c r="A286" s="12">
        <f t="shared" si="21"/>
        <v>284</v>
      </c>
      <c r="B286" s="3">
        <f t="shared" si="22"/>
        <v>4105996.7439113664</v>
      </c>
      <c r="C286" s="3">
        <f t="shared" si="20"/>
        <v>208.47895076845884</v>
      </c>
      <c r="D286" s="5">
        <f t="shared" si="23"/>
        <v>4061.9408883381061</v>
      </c>
      <c r="E286" s="36">
        <f>SUMPRODUCT($J$13:$J$22,C267:C276)</f>
        <v>133.24718085223799</v>
      </c>
      <c r="F286" s="3">
        <f t="shared" si="24"/>
        <v>5889941.3152002795</v>
      </c>
      <c r="G286" s="36">
        <f>SUMPRODUCT($J$13:$J$22,E88:E97)</f>
        <v>108490.45202164272</v>
      </c>
    </row>
    <row r="287" spans="1:7" x14ac:dyDescent="0.3">
      <c r="A287" s="12">
        <f t="shared" si="21"/>
        <v>285</v>
      </c>
      <c r="B287" s="3">
        <f t="shared" si="22"/>
        <v>4214278.7169822408</v>
      </c>
      <c r="C287" s="3">
        <f t="shared" si="20"/>
        <v>217.93998352702565</v>
      </c>
      <c r="D287" s="5">
        <f t="shared" si="23"/>
        <v>4137.172658254327</v>
      </c>
      <c r="E287" s="36">
        <f>SUMPRODUCT($J$13:$J$22,C268:C277)</f>
        <v>136.03884626766614</v>
      </c>
      <c r="F287" s="3">
        <f t="shared" si="24"/>
        <v>5781584.110359489</v>
      </c>
      <c r="G287" s="36">
        <f>SUMPRODUCT($J$13:$J$22,E89:E98)</f>
        <v>113677.9422070916</v>
      </c>
    </row>
    <row r="288" spans="1:7" x14ac:dyDescent="0.3">
      <c r="A288" s="12">
        <f t="shared" si="21"/>
        <v>286</v>
      </c>
      <c r="B288" s="3">
        <f t="shared" si="22"/>
        <v>4327738.7192058051</v>
      </c>
      <c r="C288" s="3">
        <f t="shared" si="20"/>
        <v>228.23811280038973</v>
      </c>
      <c r="D288" s="5">
        <f t="shared" si="23"/>
        <v>4219.0737955136865</v>
      </c>
      <c r="E288" s="36">
        <f>SUMPRODUCT($J$13:$J$22,C269:C278)</f>
        <v>139.07956099291582</v>
      </c>
      <c r="F288" s="3">
        <f t="shared" si="24"/>
        <v>5668042.2069986649</v>
      </c>
      <c r="G288" s="36">
        <f>SUMPRODUCT($J$13:$J$22,E90:E99)</f>
        <v>118812.03268223682</v>
      </c>
    </row>
    <row r="289" spans="1:7" x14ac:dyDescent="0.3">
      <c r="A289" s="12">
        <f t="shared" si="21"/>
        <v>287</v>
      </c>
      <c r="B289" s="3">
        <f t="shared" si="22"/>
        <v>4446322.5137752416</v>
      </c>
      <c r="C289" s="3">
        <f t="shared" si="20"/>
        <v>239.44738100586036</v>
      </c>
      <c r="D289" s="5">
        <f t="shared" si="23"/>
        <v>4308.23234732116</v>
      </c>
      <c r="E289" s="36">
        <f>SUMPRODUCT($J$13:$J$22,C270:C279)</f>
        <v>142.39114897428999</v>
      </c>
      <c r="F289" s="3">
        <f t="shared" si="24"/>
        <v>5549369.2538774209</v>
      </c>
      <c r="G289" s="36">
        <f>SUMPRODUCT($J$13:$J$22,E91:E100)</f>
        <v>123849.52236100323</v>
      </c>
    </row>
    <row r="290" spans="1:7" x14ac:dyDescent="0.3">
      <c r="A290" s="12">
        <f t="shared" si="21"/>
        <v>288</v>
      </c>
      <c r="B290" s="3">
        <f t="shared" si="22"/>
        <v>4569932.5887552388</v>
      </c>
      <c r="C290" s="3">
        <f t="shared" si="20"/>
        <v>251.64839802069145</v>
      </c>
      <c r="D290" s="5">
        <f t="shared" si="23"/>
        <v>4405.2885793527312</v>
      </c>
      <c r="E290" s="36">
        <f>SUMPRODUCT($J$13:$J$22,C271:C280)</f>
        <v>145.99737344808332</v>
      </c>
      <c r="F290" s="3">
        <f t="shared" si="24"/>
        <v>5425662.1226653922</v>
      </c>
      <c r="G290" s="36">
        <f>SUMPRODUCT($J$13:$J$22,E92:E101)</f>
        <v>128744.52243415108</v>
      </c>
    </row>
    <row r="291" spans="1:7" x14ac:dyDescent="0.3">
      <c r="A291" s="12">
        <f t="shared" si="21"/>
        <v>289</v>
      </c>
      <c r="B291" s="3">
        <f t="shared" si="22"/>
        <v>4698425.4627913693</v>
      </c>
      <c r="C291" s="3">
        <f t="shared" si="20"/>
        <v>264.92891870246035</v>
      </c>
      <c r="D291" s="5">
        <f t="shared" si="23"/>
        <v>4510.9396039253388</v>
      </c>
      <c r="E291" s="36">
        <f>SUMPRODUCT($J$13:$J$22,C272:C281)</f>
        <v>149.92410852842525</v>
      </c>
      <c r="F291" s="3">
        <f t="shared" si="24"/>
        <v>5297063.5976046892</v>
      </c>
      <c r="G291" s="36">
        <f>SUMPRODUCT($J$13:$J$22,E93:E102)</f>
        <v>133449.09009539944</v>
      </c>
    </row>
    <row r="292" spans="1:7" x14ac:dyDescent="0.3">
      <c r="A292" s="12">
        <f t="shared" si="21"/>
        <v>290</v>
      </c>
      <c r="B292" s="3">
        <f t="shared" si="22"/>
        <v>4831609.6239680666</v>
      </c>
      <c r="C292" s="3">
        <f t="shared" si="20"/>
        <v>279.38446938879821</v>
      </c>
      <c r="D292" s="5">
        <f t="shared" si="23"/>
        <v>4625.9444140993737</v>
      </c>
      <c r="E292" s="36">
        <f>SUMPRODUCT($J$13:$J$22,C273:C282)</f>
        <v>154.19952620011441</v>
      </c>
      <c r="F292" s="3">
        <f t="shared" si="24"/>
        <v>5163764.4316178178</v>
      </c>
      <c r="G292" s="36">
        <f>SUMPRODUCT($J$13:$J$22,E94:E103)</f>
        <v>137913.99686815633</v>
      </c>
    </row>
    <row r="293" spans="1:7" x14ac:dyDescent="0.3">
      <c r="A293" s="12">
        <f t="shared" si="21"/>
        <v>291</v>
      </c>
      <c r="B293" s="3">
        <f t="shared" si="22"/>
        <v>4969244.2363668336</v>
      </c>
      <c r="C293" s="3">
        <f t="shared" si="20"/>
        <v>295.11902718671172</v>
      </c>
      <c r="D293" s="5">
        <f t="shared" si="23"/>
        <v>4751.1293572880577</v>
      </c>
      <c r="E293" s="36">
        <f>SUMPRODUCT($J$13:$J$22,C274:C283)</f>
        <v>158.85430008963581</v>
      </c>
      <c r="F293" s="3">
        <f t="shared" si="24"/>
        <v>5026004.634275862</v>
      </c>
      <c r="G293" s="36">
        <f>SUMPRODUCT($J$13:$J$22,E95:E104)</f>
        <v>142089.62037821388</v>
      </c>
    </row>
    <row r="294" spans="1:7" x14ac:dyDescent="0.3">
      <c r="A294" s="12">
        <f t="shared" si="21"/>
        <v>292</v>
      </c>
      <c r="B294" s="3">
        <f t="shared" si="22"/>
        <v>5111038.7377178604</v>
      </c>
      <c r="C294" s="3">
        <f t="shared" si="20"/>
        <v>312.24575614731913</v>
      </c>
      <c r="D294" s="5">
        <f t="shared" si="23"/>
        <v>4887.3940843851333</v>
      </c>
      <c r="E294" s="36">
        <f>SUMPRODUCT($J$13:$J$22,C275:C284)</f>
        <v>163.92182749960105</v>
      </c>
      <c r="F294" s="3">
        <f t="shared" si="24"/>
        <v>4884073.8681977373</v>
      </c>
      <c r="G294" s="36">
        <f>SUMPRODUCT($J$13:$J$22,E96:E105)</f>
        <v>145926.94075400339</v>
      </c>
    </row>
    <row r="295" spans="1:7" x14ac:dyDescent="0.3">
      <c r="A295" s="12">
        <f t="shared" si="21"/>
        <v>293</v>
      </c>
      <c r="B295" s="3">
        <f t="shared" si="22"/>
        <v>5256653.4327157168</v>
      </c>
      <c r="C295" s="3">
        <f t="shared" si="20"/>
        <v>330.88780474246886</v>
      </c>
      <c r="D295" s="5">
        <f t="shared" si="23"/>
        <v>5035.7180130328516</v>
      </c>
      <c r="E295" s="36">
        <f>SUMPRODUCT($J$13:$J$22,C276:C285)</f>
        <v>169.43847130957391</v>
      </c>
      <c r="F295" s="3">
        <f t="shared" si="24"/>
        <v>4738310.8492712332</v>
      </c>
      <c r="G295" s="36">
        <f>SUMPRODUCT($J$13:$J$22,E97:E106)</f>
        <v>149378.61512917679</v>
      </c>
    </row>
    <row r="296" spans="1:7" x14ac:dyDescent="0.3">
      <c r="A296" s="12">
        <f t="shared" si="21"/>
        <v>294</v>
      </c>
      <c r="B296" s="3">
        <f t="shared" si="22"/>
        <v>5405701.1600401504</v>
      </c>
      <c r="C296" s="3">
        <f t="shared" si="20"/>
        <v>351.1791694214084</v>
      </c>
      <c r="D296" s="5">
        <f t="shared" si="23"/>
        <v>5197.167346465746</v>
      </c>
      <c r="E296" s="36">
        <f>SUMPRODUCT($J$13:$J$22,C277:C286)</f>
        <v>175.44382347056126</v>
      </c>
      <c r="F296" s="3">
        <f t="shared" si="24"/>
        <v>4589101.6726133665</v>
      </c>
      <c r="G296" s="36">
        <f>SUMPRODUCT($J$13:$J$22,E98:E107)</f>
        <v>152400.09654186032</v>
      </c>
    </row>
    <row r="297" spans="1:7" x14ac:dyDescent="0.3">
      <c r="A297" s="12">
        <f t="shared" si="21"/>
        <v>295</v>
      </c>
      <c r="B297" s="3">
        <f t="shared" si="22"/>
        <v>5557750.0774125895</v>
      </c>
      <c r="C297" s="3">
        <f t="shared" si="20"/>
        <v>373.2656294338579</v>
      </c>
      <c r="D297" s="5">
        <f t="shared" si="23"/>
        <v>5372.9026924165928</v>
      </c>
      <c r="E297" s="36">
        <f>SUMPRODUCT($J$13:$J$22,C278:C287)</f>
        <v>181.98099195218353</v>
      </c>
      <c r="F297" s="3">
        <f t="shared" si="24"/>
        <v>4436877.0198949771</v>
      </c>
      <c r="G297" s="36">
        <f>SUMPRODUCT($J$13:$J$22,E99:E108)</f>
        <v>154950.75749238415</v>
      </c>
    </row>
    <row r="298" spans="1:7" x14ac:dyDescent="0.3">
      <c r="A298" s="12">
        <f t="shared" si="21"/>
        <v>296</v>
      </c>
      <c r="B298" s="3">
        <f t="shared" si="22"/>
        <v>5712327.5692755394</v>
      </c>
      <c r="C298" s="3">
        <f t="shared" si="20"/>
        <v>397.30575856489406</v>
      </c>
      <c r="D298" s="5">
        <f t="shared" si="23"/>
        <v>5564.1873298982673</v>
      </c>
      <c r="E298" s="36">
        <f>SUMPRODUCT($J$13:$J$22,C279:C288)</f>
        <v>189.09691314129654</v>
      </c>
      <c r="F298" s="3">
        <f t="shared" si="24"/>
        <v>4282108.2433945453</v>
      </c>
      <c r="G298" s="36">
        <f>SUMPRODUCT($J$13:$J$22,E100:E109)</f>
        <v>156994.97415356475</v>
      </c>
    </row>
    <row r="299" spans="1:7" x14ac:dyDescent="0.3">
      <c r="A299" s="12">
        <f t="shared" si="21"/>
        <v>297</v>
      </c>
      <c r="B299" s="3">
        <f t="shared" si="22"/>
        <v>5868925.2376705389</v>
      </c>
      <c r="C299" s="3">
        <f t="shared" si="20"/>
        <v>423.47201993974227</v>
      </c>
      <c r="D299" s="5">
        <f t="shared" si="23"/>
        <v>5772.3961753218646</v>
      </c>
      <c r="E299" s="36">
        <f>SUMPRODUCT($J$13:$J$22,C280:C289)</f>
        <v>196.84269183899298</v>
      </c>
      <c r="F299" s="3">
        <f t="shared" si="24"/>
        <v>4125302.3661541217</v>
      </c>
      <c r="G299" s="36">
        <f>SUMPRODUCT($J$13:$J$22,E101:E110)</f>
        <v>158503.12527050378</v>
      </c>
    </row>
    <row r="300" spans="1:7" x14ac:dyDescent="0.3">
      <c r="A300" s="12">
        <f t="shared" si="21"/>
        <v>298</v>
      </c>
      <c r="B300" s="3">
        <f t="shared" si="22"/>
        <v>6027004.8909211028</v>
      </c>
      <c r="C300" s="3">
        <f t="shared" si="20"/>
        <v>451.95195062360659</v>
      </c>
      <c r="D300" s="5">
        <f t="shared" si="23"/>
        <v>5999.0255034226138</v>
      </c>
      <c r="E300" s="36">
        <f>SUMPRODUCT($J$13:$J$22,C281:C290)</f>
        <v>205.27397115969202</v>
      </c>
      <c r="F300" s="3">
        <f t="shared" si="24"/>
        <v>3966996.0835754573</v>
      </c>
      <c r="G300" s="36">
        <f>SUMPRODUCT($J$13:$J$22,E102:E111)</f>
        <v>159452.46054601713</v>
      </c>
    </row>
    <row r="301" spans="1:7" x14ac:dyDescent="0.3">
      <c r="A301" s="12">
        <f t="shared" si="21"/>
        <v>299</v>
      </c>
      <c r="B301" s="3">
        <f t="shared" si="22"/>
        <v>6186005.3995164959</v>
      </c>
      <c r="C301" s="3">
        <f t="shared" si="20"/>
        <v>482.94944336143806</v>
      </c>
      <c r="D301" s="5">
        <f t="shared" si="23"/>
        <v>6245.703482886528</v>
      </c>
      <c r="E301" s="36">
        <f>SUMPRODUCT($J$13:$J$22,C282:C291)</f>
        <v>214.45133480169855</v>
      </c>
      <c r="F301" s="3">
        <f t="shared" si="24"/>
        <v>3807748.8970005997</v>
      </c>
      <c r="G301" s="36">
        <f>SUMPRODUCT($J$13:$J$22,E103:E112)</f>
        <v>159827.79698669378</v>
      </c>
    </row>
    <row r="302" spans="1:7" x14ac:dyDescent="0.3">
      <c r="A302" s="12">
        <f t="shared" si="21"/>
        <v>300</v>
      </c>
      <c r="B302" s="3">
        <f t="shared" si="22"/>
        <v>6345350.2470598277</v>
      </c>
      <c r="C302" s="3">
        <f t="shared" si="20"/>
        <v>516.68613347101359</v>
      </c>
      <c r="D302" s="5">
        <f t="shared" si="23"/>
        <v>6514.2015914462672</v>
      </c>
      <c r="E302" s="36">
        <f>SUMPRODUCT($J$13:$J$22,C283:C292)</f>
        <v>224.44074433370224</v>
      </c>
      <c r="F302" s="3">
        <f t="shared" si="24"/>
        <v>3648135.5513487072</v>
      </c>
      <c r="G302" s="36">
        <f>SUMPRODUCT($J$13:$J$22,E104:E113)</f>
        <v>159622.00823945869</v>
      </c>
    </row>
    <row r="303" spans="1:7" x14ac:dyDescent="0.3">
      <c r="A303" s="12">
        <f t="shared" si="21"/>
        <v>301</v>
      </c>
      <c r="B303" s="3">
        <f t="shared" si="22"/>
        <v>6504455.5691658147</v>
      </c>
      <c r="C303" s="3">
        <f t="shared" si="20"/>
        <v>553.40289961360872</v>
      </c>
      <c r="D303" s="5">
        <f t="shared" si="23"/>
        <v>6806.4469805835788</v>
      </c>
      <c r="E303" s="36">
        <f>SUMPRODUCT($J$13:$J$22,C284:C293)</f>
        <v>235.31401432721307</v>
      </c>
      <c r="F303" s="3">
        <f t="shared" si="24"/>
        <v>3488737.9838535823</v>
      </c>
      <c r="G303" s="36">
        <f>SUMPRODUCT($J$13:$J$22,E105:E114)</f>
        <v>158836.28106895648</v>
      </c>
    </row>
    <row r="304" spans="1:7" x14ac:dyDescent="0.3">
      <c r="A304" s="12">
        <f t="shared" si="21"/>
        <v>302</v>
      </c>
      <c r="B304" s="3">
        <f t="shared" si="22"/>
        <v>6662738.4473351575</v>
      </c>
      <c r="C304" s="3">
        <f t="shared" si="20"/>
        <v>593.36148791187702</v>
      </c>
      <c r="D304" s="5">
        <f t="shared" si="23"/>
        <v>7124.5358658699743</v>
      </c>
      <c r="E304" s="36">
        <f>SUMPRODUCT($J$13:$J$22,C285:C294)</f>
        <v>247.14932836259607</v>
      </c>
      <c r="F304" s="3">
        <f t="shared" si="24"/>
        <v>3330137.0167989531</v>
      </c>
      <c r="G304" s="36">
        <f>SUMPRODUCT($J$13:$J$22,E106:E115)</f>
        <v>157480.12424680844</v>
      </c>
    </row>
    <row r="305" spans="1:7" x14ac:dyDescent="0.3">
      <c r="A305" s="12">
        <f t="shared" si="21"/>
        <v>303</v>
      </c>
      <c r="B305" s="3">
        <f t="shared" si="22"/>
        <v>6819625.2100940542</v>
      </c>
      <c r="C305" s="3">
        <f t="shared" si="20"/>
        <v>636.84626965511916</v>
      </c>
      <c r="D305" s="5">
        <f t="shared" si="23"/>
        <v>7470.7480254192551</v>
      </c>
      <c r="E305" s="36">
        <f>SUMPRODUCT($J$13:$J$22,C286:C295)</f>
        <v>260.03179914869793</v>
      </c>
      <c r="F305" s="3">
        <f t="shared" si="24"/>
        <v>3172904.0418805075</v>
      </c>
      <c r="G305" s="36">
        <f>SUMPRODUCT($J$13:$J$22,E107:E116)</f>
        <v>155571.1274689429</v>
      </c>
    </row>
    <row r="306" spans="1:7" x14ac:dyDescent="0.3">
      <c r="A306" s="12">
        <f t="shared" si="21"/>
        <v>304</v>
      </c>
      <c r="B306" s="3">
        <f t="shared" si="22"/>
        <v>6974559.4912933419</v>
      </c>
      <c r="C306" s="3">
        <f t="shared" si="20"/>
        <v>684.1661436184512</v>
      </c>
      <c r="D306" s="5">
        <f t="shared" si="23"/>
        <v>7847.5624959256766</v>
      </c>
      <c r="E306" s="36">
        <f>SUMPRODUCT($J$13:$J$22,C287:C296)</f>
        <v>274.05407622642105</v>
      </c>
      <c r="F306" s="3">
        <f t="shared" si="24"/>
        <v>3017592.9462107131</v>
      </c>
      <c r="G306" s="36">
        <f>SUMPRODUCT($J$13:$J$22,E108:E117)</f>
        <v>153134.48057316686</v>
      </c>
    </row>
    <row r="307" spans="1:7" x14ac:dyDescent="0.3">
      <c r="A307" s="12">
        <f t="shared" si="21"/>
        <v>305</v>
      </c>
      <c r="B307" s="3">
        <f t="shared" si="22"/>
        <v>7127009.8057228904</v>
      </c>
      <c r="C307" s="3">
        <f t="shared" si="20"/>
        <v>735.6565948154223</v>
      </c>
      <c r="D307" s="5">
        <f t="shared" si="23"/>
        <v>8257.674563317707</v>
      </c>
      <c r="E307" s="36">
        <f>SUMPRODUCT($J$13:$J$22,C288:C297)</f>
        <v>289.31700497918439</v>
      </c>
      <c r="F307" s="3">
        <f t="shared" si="24"/>
        <v>2864732.5197137725</v>
      </c>
      <c r="G307" s="36">
        <f>SUMPRODUCT($J$13:$J$22,E109:E118)</f>
        <v>150202.27533740568</v>
      </c>
    </row>
    <row r="308" spans="1:7" x14ac:dyDescent="0.3">
      <c r="A308" s="12">
        <f t="shared" si="21"/>
        <v>306</v>
      </c>
      <c r="B308" s="3">
        <f t="shared" si="22"/>
        <v>7276476.4244654803</v>
      </c>
      <c r="C308" s="3">
        <f t="shared" si="20"/>
        <v>791.68192229548185</v>
      </c>
      <c r="D308" s="5">
        <f t="shared" si="23"/>
        <v>8704.0141531539448</v>
      </c>
      <c r="E308" s="36">
        <f>SUMPRODUCT($J$13:$J$22,C289:C298)</f>
        <v>305.93034095284656</v>
      </c>
      <c r="F308" s="3">
        <f t="shared" si="24"/>
        <v>2714819.5613813461</v>
      </c>
      <c r="G308" s="36">
        <f>SUMPRODUCT($J$13:$J$22,E110:E119)</f>
        <v>146812.6225966145</v>
      </c>
    </row>
    <row r="309" spans="1:7" x14ac:dyDescent="0.3">
      <c r="A309" s="12">
        <f t="shared" si="21"/>
        <v>307</v>
      </c>
      <c r="B309" s="3">
        <f t="shared" si="22"/>
        <v>7422497.3651397992</v>
      </c>
      <c r="C309" s="3">
        <f t="shared" si="20"/>
        <v>852.63764938191093</v>
      </c>
      <c r="D309" s="5">
        <f t="shared" si="23"/>
        <v>9189.7657344965792</v>
      </c>
      <c r="E309" s="36">
        <f>SUMPRODUCT($J$13:$J$22,C290:C299)</f>
        <v>324.0135237995944</v>
      </c>
      <c r="F309" s="3">
        <f t="shared" si="24"/>
        <v>2568312.8691256843</v>
      </c>
      <c r="G309" s="36">
        <f>SUMPRODUCT($J$13:$J$22,E111:E120)</f>
        <v>143008.62557021537</v>
      </c>
    </row>
    <row r="310" spans="1:7" x14ac:dyDescent="0.3">
      <c r="A310" s="12">
        <f t="shared" si="21"/>
        <v>308</v>
      </c>
      <c r="B310" s="3">
        <f t="shared" si="22"/>
        <v>7564653.3530606329</v>
      </c>
      <c r="C310" s="3">
        <f t="shared" si="20"/>
        <v>918.95313051745336</v>
      </c>
      <c r="D310" s="5">
        <f t="shared" si="23"/>
        <v>9718.3898600788962</v>
      </c>
      <c r="E310" s="36">
        <f>SUMPRODUCT($J$13:$J$22,C291:C300)</f>
        <v>343.69651550981064</v>
      </c>
      <c r="F310" s="3">
        <f t="shared" si="24"/>
        <v>2425628.2570792683</v>
      </c>
      <c r="G310" s="36">
        <f>SUMPRODUCT($J$13:$J$22,E112:E121)</f>
        <v>138837.2556142167</v>
      </c>
    </row>
    <row r="311" spans="1:7" x14ac:dyDescent="0.3">
      <c r="A311" s="12">
        <f t="shared" si="21"/>
        <v>309</v>
      </c>
      <c r="B311" s="3">
        <f t="shared" si="22"/>
        <v>7702571.6555443322</v>
      </c>
      <c r="C311" s="3">
        <f t="shared" si="20"/>
        <v>991.09436963994233</v>
      </c>
      <c r="D311" s="5">
        <f t="shared" si="23"/>
        <v>10293.646475086538</v>
      </c>
      <c r="E311" s="36">
        <f>SUMPRODUCT($J$13:$J$22,C292:C301)</f>
        <v>365.12070798798203</v>
      </c>
      <c r="F311" s="3">
        <f t="shared" si="24"/>
        <v>2287134.6979805613</v>
      </c>
      <c r="G311" s="36">
        <f>SUMPRODUCT($J$13:$J$22,E113:E122)</f>
        <v>134348.17884664654</v>
      </c>
    </row>
    <row r="312" spans="1:7" x14ac:dyDescent="0.3">
      <c r="A312" s="12">
        <f t="shared" si="21"/>
        <v>310</v>
      </c>
      <c r="B312" s="3">
        <f t="shared" si="22"/>
        <v>7835928.7400213387</v>
      </c>
      <c r="C312" s="3">
        <f t="shared" si="20"/>
        <v>1069.5670657448118</v>
      </c>
      <c r="D312" s="5">
        <f t="shared" si="23"/>
        <v>10919.620136738498</v>
      </c>
      <c r="E312" s="36">
        <f>SUMPRODUCT($J$13:$J$22,C293:C302)</f>
        <v>388.43990546740878</v>
      </c>
      <c r="F312" s="3">
        <f t="shared" si="24"/>
        <v>2153151.6398419025</v>
      </c>
      <c r="G312" s="36">
        <f>SUMPRODUCT($J$13:$J$22,E114:E123)</f>
        <v>129592.58126898092</v>
      </c>
    </row>
    <row r="313" spans="1:7" x14ac:dyDescent="0.3">
      <c r="A313" s="12">
        <f t="shared" si="21"/>
        <v>311</v>
      </c>
      <c r="B313" s="3">
        <f t="shared" si="22"/>
        <v>7964451.7542245751</v>
      </c>
      <c r="C313" s="3">
        <f t="shared" si="20"/>
        <v>1154.9199020004287</v>
      </c>
      <c r="D313" s="5">
        <f t="shared" si="23"/>
        <v>11600.747297015901</v>
      </c>
      <c r="E313" s="36">
        <f>SUMPRODUCT($J$13:$J$22,C294:C303)</f>
        <v>413.82138774672637</v>
      </c>
      <c r="F313" s="3">
        <f t="shared" si="24"/>
        <v>2023947.4984783891</v>
      </c>
      <c r="G313" s="36">
        <f>SUMPRODUCT($J$13:$J$22,E115:E124)</f>
        <v>124622.03640915053</v>
      </c>
    </row>
    <row r="314" spans="1:7" x14ac:dyDescent="0.3">
      <c r="A314" s="12">
        <f t="shared" si="21"/>
        <v>312</v>
      </c>
      <c r="B314" s="3">
        <f t="shared" si="22"/>
        <v>8087918.8707317254</v>
      </c>
      <c r="C314" s="3">
        <f t="shared" si="20"/>
        <v>1247.7480954578593</v>
      </c>
      <c r="D314" s="5">
        <f t="shared" si="23"/>
        <v>12341.845811269604</v>
      </c>
      <c r="E314" s="36">
        <f>SUMPRODUCT($J$13:$J$22,C295:C304)</f>
        <v>441.44706077026541</v>
      </c>
      <c r="F314" s="3">
        <f t="shared" si="24"/>
        <v>1899739.2834569854</v>
      </c>
      <c r="G314" s="36">
        <f>SUMPRODUCT($J$13:$J$22,E116:E125)</f>
        <v>119487.45364420129</v>
      </c>
    </row>
    <row r="315" spans="1:7" x14ac:dyDescent="0.3">
      <c r="A315" s="12">
        <f t="shared" si="21"/>
        <v>313</v>
      </c>
      <c r="B315" s="3">
        <f t="shared" si="22"/>
        <v>8206158.5762804691</v>
      </c>
      <c r="C315" s="3">
        <f t="shared" si="20"/>
        <v>1348.6972250268332</v>
      </c>
      <c r="D315" s="5">
        <f t="shared" si="23"/>
        <v>13148.146845957197</v>
      </c>
      <c r="E315" s="36">
        <f>SUMPRODUCT($J$13:$J$22,C296:C305)</f>
        <v>471.51470166338981</v>
      </c>
      <c r="F315" s="3">
        <f t="shared" si="24"/>
        <v>1780693.2768735543</v>
      </c>
      <c r="G315" s="36">
        <f>SUMPRODUCT($J$13:$J$22,E117:E126)</f>
        <v>114238.13786498837</v>
      </c>
    </row>
    <row r="316" spans="1:7" x14ac:dyDescent="0.3">
      <c r="A316" s="12">
        <f t="shared" si="21"/>
        <v>314</v>
      </c>
      <c r="B316" s="3">
        <f t="shared" si="22"/>
        <v>8319048.0169204306</v>
      </c>
      <c r="C316" s="3">
        <f t="shared" si="20"/>
        <v>1458.4673559562846</v>
      </c>
      <c r="D316" s="5">
        <f t="shared" si="23"/>
        <v>14025.329369320641</v>
      </c>
      <c r="E316" s="36">
        <f>SUMPRODUCT($J$13:$J$22,C297:C306)</f>
        <v>504.23930597041414</v>
      </c>
      <c r="F316" s="3">
        <f t="shared" si="24"/>
        <v>1666926.6537102293</v>
      </c>
      <c r="G316" s="36">
        <f>SUMPRODUCT($J$13:$J$22,E118:E127)</f>
        <v>108920.98272674043</v>
      </c>
    </row>
    <row r="317" spans="1:7" x14ac:dyDescent="0.3">
      <c r="A317" s="12">
        <f t="shared" si="21"/>
        <v>315</v>
      </c>
      <c r="B317" s="3">
        <f t="shared" si="22"/>
        <v>8426510.5322912149</v>
      </c>
      <c r="C317" s="3">
        <f t="shared" si="20"/>
        <v>1577.8174795355917</v>
      </c>
      <c r="D317" s="5">
        <f t="shared" si="23"/>
        <v>14979.557419306513</v>
      </c>
      <c r="E317" s="36">
        <f>SUMPRODUCT($J$13:$J$22,C298:C307)</f>
        <v>539.85454552187105</v>
      </c>
      <c r="F317" s="3">
        <f t="shared" si="24"/>
        <v>1558509.9102894594</v>
      </c>
      <c r="G317" s="36">
        <f>SUMPRODUCT($J$13:$J$22,E119:E128)</f>
        <v>103579.81108057727</v>
      </c>
    </row>
    <row r="318" spans="1:7" x14ac:dyDescent="0.3">
      <c r="A318" s="12">
        <f t="shared" si="21"/>
        <v>316</v>
      </c>
      <c r="B318" s="3">
        <f t="shared" si="22"/>
        <v>8528512.5258922558</v>
      </c>
      <c r="C318" s="3">
        <f t="shared" si="20"/>
        <v>1707.570287087822</v>
      </c>
      <c r="D318" s="5">
        <f t="shared" si="23"/>
        <v>16017.520353320233</v>
      </c>
      <c r="E318" s="36">
        <f>SUMPRODUCT($J$13:$J$22,C299:C308)</f>
        <v>578.61434607338174</v>
      </c>
      <c r="F318" s="3">
        <f t="shared" si="24"/>
        <v>1455469.9537544039</v>
      </c>
      <c r="G318" s="36">
        <f>SUMPRODUCT($J$13:$J$22,E120:E129)</f>
        <v>98254.867918021686</v>
      </c>
    </row>
    <row r="319" spans="1:7" x14ac:dyDescent="0.3">
      <c r="A319" s="12">
        <f t="shared" si="21"/>
        <v>317</v>
      </c>
      <c r="B319" s="3">
        <f t="shared" si="22"/>
        <v>8625059.8235231899</v>
      </c>
      <c r="C319" s="3">
        <f t="shared" si="20"/>
        <v>1848.6172975157344</v>
      </c>
      <c r="D319" s="5">
        <f t="shared" si="23"/>
        <v>17146.476294334672</v>
      </c>
      <c r="E319" s="36">
        <f>SUMPRODUCT($J$13:$J$22,C300:C309)</f>
        <v>620.79459460264002</v>
      </c>
      <c r="F319" s="3">
        <f t="shared" si="24"/>
        <v>1357793.7001824556</v>
      </c>
      <c r="G319" s="36">
        <f>SUMPRODUCT($J$13:$J$22,E121:E130)</f>
        <v>92982.463776372198</v>
      </c>
    </row>
    <row r="320" spans="1:7" x14ac:dyDescent="0.3">
      <c r="A320" s="12">
        <f t="shared" si="21"/>
        <v>318</v>
      </c>
      <c r="B320" s="3">
        <f t="shared" si="22"/>
        <v>8716193.670002047</v>
      </c>
      <c r="C320" s="3">
        <f t="shared" si="20"/>
        <v>2001.9243576316994</v>
      </c>
      <c r="D320" s="5">
        <f t="shared" si="23"/>
        <v>18374.298997247766</v>
      </c>
      <c r="E320" s="36">
        <f>SUMPRODUCT($J$13:$J$22,C301:C310)</f>
        <v>666.694986915806</v>
      </c>
      <c r="F320" s="3">
        <f t="shared" si="24"/>
        <v>1265432.0310006861</v>
      </c>
      <c r="G320" s="36">
        <f>SUMPRODUCT($J$13:$J$22,E122:E131)</f>
        <v>87794.760392523065</v>
      </c>
    </row>
    <row r="321" spans="1:7" x14ac:dyDescent="0.3">
      <c r="A321" s="12">
        <f t="shared" si="21"/>
        <v>319</v>
      </c>
      <c r="B321" s="3">
        <f t="shared" si="22"/>
        <v>8801986.5060369372</v>
      </c>
      <c r="C321" s="3">
        <f t="shared" si="20"/>
        <v>2168.5375341896042</v>
      </c>
      <c r="D321" s="5">
        <f t="shared" si="23"/>
        <v>19709.52836796366</v>
      </c>
      <c r="E321" s="36">
        <f>SUMPRODUCT($J$13:$J$22,C302:C311)</f>
        <v>716.64102699166381</v>
      </c>
      <c r="F321" s="3">
        <f t="shared" si="24"/>
        <v>1178303.9655950789</v>
      </c>
      <c r="G321" s="36">
        <f>SUMPRODUCT($J$13:$J$22,E123:E132)</f>
        <v>82719.685648022773</v>
      </c>
    </row>
    <row r="322" spans="1:7" x14ac:dyDescent="0.3">
      <c r="A322" s="12">
        <f t="shared" si="21"/>
        <v>320</v>
      </c>
      <c r="B322" s="3">
        <f t="shared" si="22"/>
        <v>8882537.6541507691</v>
      </c>
      <c r="C322" s="3">
        <f t="shared" ref="C322:C385" si="25">_b*B322*D322/_N*_dt</f>
        <v>2349.5894158638207</v>
      </c>
      <c r="D322" s="5">
        <f t="shared" si="23"/>
        <v>21161.4248751616</v>
      </c>
      <c r="E322" s="36">
        <f>SUMPRODUCT($J$13:$J$22,C303:C312)</f>
        <v>770.98619027342716</v>
      </c>
      <c r="F322" s="3">
        <f t="shared" si="24"/>
        <v>1096300.9209740479</v>
      </c>
      <c r="G322" s="36">
        <f>SUMPRODUCT($J$13:$J$22,E124:E133)</f>
        <v>77780.961568576269</v>
      </c>
    </row>
    <row r="323" spans="1:7" x14ac:dyDescent="0.3">
      <c r="A323" s="12">
        <f t="shared" ref="A323:A386" si="26">A322+_dt</f>
        <v>321</v>
      </c>
      <c r="B323" s="3">
        <f t="shared" si="22"/>
        <v>8957969.0263034813</v>
      </c>
      <c r="C323" s="3">
        <f t="shared" si="25"/>
        <v>2546.3058422975896</v>
      </c>
      <c r="D323" s="5">
        <f t="shared" si="23"/>
        <v>22740.028100751995</v>
      </c>
      <c r="E323" s="36">
        <f>SUMPRODUCT($J$13:$J$22,C304:C313)</f>
        <v>830.11426389711437</v>
      </c>
      <c r="F323" s="3">
        <f t="shared" si="24"/>
        <v>1019290.945595745</v>
      </c>
      <c r="G323" s="36">
        <f>SUMPRODUCT($J$13:$J$22,E125:E134)</f>
        <v>72998.227258360057</v>
      </c>
    </row>
    <row r="324" spans="1:7" x14ac:dyDescent="0.3">
      <c r="A324" s="12">
        <f t="shared" si="26"/>
        <v>322</v>
      </c>
      <c r="B324" s="3">
        <f t="shared" ref="B324:B387" si="27">B323-C323+G323</f>
        <v>9028420.9477195442</v>
      </c>
      <c r="C324" s="3">
        <f t="shared" si="25"/>
        <v>2760.0130756661388</v>
      </c>
      <c r="D324" s="5">
        <f t="shared" ref="D324:D387" si="28">D323-E323+C323</f>
        <v>24456.219679152469</v>
      </c>
      <c r="E324" s="36">
        <f>SUMPRODUCT($J$13:$J$22,C305:C314)</f>
        <v>894.44187761584681</v>
      </c>
      <c r="F324" s="3">
        <f t="shared" ref="F324:F387" si="29">F323+E323-G323</f>
        <v>947122.83260128205</v>
      </c>
      <c r="G324" s="36">
        <f>SUMPRODUCT($J$13:$J$22,E126:E135)</f>
        <v>68387.238007235937</v>
      </c>
    </row>
    <row r="325" spans="1:7" x14ac:dyDescent="0.3">
      <c r="A325" s="12">
        <f t="shared" si="26"/>
        <v>323</v>
      </c>
      <c r="B325" s="3">
        <f t="shared" si="27"/>
        <v>9094048.1726511139</v>
      </c>
      <c r="C325" s="3">
        <f t="shared" si="25"/>
        <v>2992.1454278466317</v>
      </c>
      <c r="D325" s="5">
        <f t="shared" si="28"/>
        <v>26321.790877202762</v>
      </c>
      <c r="E325" s="36">
        <f>SUMPRODUCT($J$13:$J$22,C306:C315)</f>
        <v>964.42123993577093</v>
      </c>
      <c r="F325" s="3">
        <f t="shared" si="29"/>
        <v>879630.036471662</v>
      </c>
      <c r="G325" s="36">
        <f>SUMPRODUCT($J$13:$J$22,E127:E136)</f>
        <v>63960.122195562806</v>
      </c>
    </row>
    <row r="326" spans="1:7" x14ac:dyDescent="0.3">
      <c r="A326" s="12">
        <f t="shared" si="26"/>
        <v>324</v>
      </c>
      <c r="B326" s="3">
        <f t="shared" si="27"/>
        <v>9155016.149418829</v>
      </c>
      <c r="C326" s="3">
        <f t="shared" si="25"/>
        <v>3244.2533531163449</v>
      </c>
      <c r="D326" s="5">
        <f t="shared" si="28"/>
        <v>28349.515065113621</v>
      </c>
      <c r="E326" s="36">
        <f>SUMPRODUCT($J$13:$J$22,C307:C316)</f>
        <v>1040.543094716001</v>
      </c>
      <c r="F326" s="3">
        <f t="shared" si="29"/>
        <v>816634.33551603497</v>
      </c>
      <c r="G326" s="36">
        <f>SUMPRODUCT($J$13:$J$22,E128:E137)</f>
        <v>59725.67879976565</v>
      </c>
    </row>
    <row r="327" spans="1:7" x14ac:dyDescent="0.3">
      <c r="A327" s="12">
        <f t="shared" si="26"/>
        <v>325</v>
      </c>
      <c r="B327" s="3">
        <f t="shared" si="27"/>
        <v>9211497.5748654772</v>
      </c>
      <c r="C327" s="3">
        <f t="shared" si="25"/>
        <v>3518.0120121483419</v>
      </c>
      <c r="D327" s="5">
        <f t="shared" si="28"/>
        <v>30553.225323513965</v>
      </c>
      <c r="E327" s="36">
        <f>SUMPRODUCT($J$13:$J$22,C308:C317)</f>
        <v>1123.3399141955208</v>
      </c>
      <c r="F327" s="3">
        <f t="shared" si="29"/>
        <v>757949.19981098536</v>
      </c>
      <c r="G327" s="36">
        <f>SUMPRODUCT($J$13:$J$22,E129:E138)</f>
        <v>55689.700034858703</v>
      </c>
    </row>
    <row r="328" spans="1:7" x14ac:dyDescent="0.3">
      <c r="A328" s="12">
        <f t="shared" si="26"/>
        <v>326</v>
      </c>
      <c r="B328" s="3">
        <f t="shared" si="27"/>
        <v>9263669.2628881875</v>
      </c>
      <c r="C328" s="3">
        <f t="shared" si="25"/>
        <v>3815.2303077504357</v>
      </c>
      <c r="D328" s="5">
        <f t="shared" si="28"/>
        <v>32947.897421466791</v>
      </c>
      <c r="E328" s="36">
        <f>SUMPRODUCT($J$13:$J$22,C309:C318)</f>
        <v>1213.3893450856006</v>
      </c>
      <c r="F328" s="3">
        <f t="shared" si="29"/>
        <v>703382.83969032217</v>
      </c>
      <c r="G328" s="36">
        <f>SUMPRODUCT($J$13:$J$22,E130:E139)</f>
        <v>51855.305739052012</v>
      </c>
    </row>
    <row r="329" spans="1:7" x14ac:dyDescent="0.3">
      <c r="A329" s="12">
        <f t="shared" si="26"/>
        <v>327</v>
      </c>
      <c r="B329" s="3">
        <f t="shared" si="27"/>
        <v>9311709.3383194897</v>
      </c>
      <c r="C329" s="3">
        <f t="shared" si="25"/>
        <v>4137.8603860791654</v>
      </c>
      <c r="D329" s="5">
        <f t="shared" si="28"/>
        <v>35549.738384131626</v>
      </c>
      <c r="E329" s="36">
        <f>SUMPRODUCT($J$13:$J$22,C310:C319)</f>
        <v>1311.3179249946913</v>
      </c>
      <c r="F329" s="3">
        <f t="shared" si="29"/>
        <v>652740.92329635576</v>
      </c>
      <c r="G329" s="36">
        <f>SUMPRODUCT($J$13:$J$22,E131:E140)</f>
        <v>48223.278322544495</v>
      </c>
    </row>
    <row r="330" spans="1:7" x14ac:dyDescent="0.3">
      <c r="A330" s="12">
        <f t="shared" si="26"/>
        <v>328</v>
      </c>
      <c r="B330" s="3">
        <f t="shared" si="27"/>
        <v>9355794.7562559545</v>
      </c>
      <c r="C330" s="3">
        <f t="shared" si="25"/>
        <v>4488.0075887034818</v>
      </c>
      <c r="D330" s="5">
        <f t="shared" si="28"/>
        <v>38376.280845216097</v>
      </c>
      <c r="E330" s="36">
        <f>SUMPRODUCT($J$13:$J$22,C311:C320)</f>
        <v>1417.8050870166567</v>
      </c>
      <c r="F330" s="3">
        <f t="shared" si="29"/>
        <v>605828.96289880597</v>
      </c>
      <c r="G330" s="36">
        <f>SUMPRODUCT($J$13:$J$22,E132:E141)</f>
        <v>44792.389316777211</v>
      </c>
    </row>
    <row r="331" spans="1:7" x14ac:dyDescent="0.3">
      <c r="A331" s="12">
        <f t="shared" si="26"/>
        <v>329</v>
      </c>
      <c r="B331" s="3">
        <f t="shared" si="27"/>
        <v>9396099.1379840281</v>
      </c>
      <c r="C331" s="3">
        <f t="shared" si="25"/>
        <v>4867.9408306037994</v>
      </c>
      <c r="D331" s="5">
        <f t="shared" si="28"/>
        <v>41446.483346902925</v>
      </c>
      <c r="E331" s="36">
        <f>SUMPRODUCT($J$13:$J$22,C312:C321)</f>
        <v>1533.5874707889727</v>
      </c>
      <c r="F331" s="3">
        <f t="shared" si="29"/>
        <v>562454.3786690454</v>
      </c>
      <c r="G331" s="36">
        <f>SUMPRODUCT($J$13:$J$22,E133:E142)</f>
        <v>41559.710659223296</v>
      </c>
    </row>
    <row r="332" spans="1:7" x14ac:dyDescent="0.3">
      <c r="A332" s="12">
        <f t="shared" si="26"/>
        <v>330</v>
      </c>
      <c r="B332" s="3">
        <f t="shared" si="27"/>
        <v>9432790.9078126475</v>
      </c>
      <c r="C332" s="3">
        <f t="shared" si="25"/>
        <v>5280.1033666421254</v>
      </c>
      <c r="D332" s="5">
        <f t="shared" si="28"/>
        <v>44780.836706717753</v>
      </c>
      <c r="E332" s="36">
        <f>SUMPRODUCT($J$13:$J$22,C313:C322)</f>
        <v>1659.4635586840147</v>
      </c>
      <c r="F332" s="3">
        <f t="shared" si="29"/>
        <v>522428.25548061106</v>
      </c>
      <c r="G332" s="36">
        <f>SUMPRODUCT($J$13:$J$22,E134:E143)</f>
        <v>38520.905755608044</v>
      </c>
    </row>
    <row r="333" spans="1:7" x14ac:dyDescent="0.3">
      <c r="A333" s="12">
        <f t="shared" si="26"/>
        <v>331</v>
      </c>
      <c r="B333" s="3">
        <f t="shared" si="27"/>
        <v>9466031.7102016136</v>
      </c>
      <c r="C333" s="3">
        <f t="shared" si="25"/>
        <v>5727.1238938562556</v>
      </c>
      <c r="D333" s="5">
        <f t="shared" si="28"/>
        <v>48401.476514675865</v>
      </c>
      <c r="E333" s="36">
        <f>SUMPRODUCT($J$13:$J$22,C314:C323)</f>
        <v>1796.2986559937881</v>
      </c>
      <c r="F333" s="3">
        <f t="shared" si="29"/>
        <v>485566.81328368699</v>
      </c>
      <c r="G333" s="36">
        <f>SUMPRODUCT($J$13:$J$22,E135:E144)</f>
        <v>35670.497030983235</v>
      </c>
    </row>
    <row r="334" spans="1:7" x14ac:dyDescent="0.3">
      <c r="A334" s="12">
        <f t="shared" si="26"/>
        <v>332</v>
      </c>
      <c r="B334" s="3">
        <f t="shared" si="27"/>
        <v>9495975.0833387394</v>
      </c>
      <c r="C334" s="3">
        <f t="shared" si="25"/>
        <v>6211.8279186983527</v>
      </c>
      <c r="D334" s="5">
        <f t="shared" si="28"/>
        <v>52332.301752538333</v>
      </c>
      <c r="E334" s="36">
        <f>SUMPRODUCT($J$13:$J$22,C315:C324)</f>
        <v>1945.0302339569068</v>
      </c>
      <c r="F334" s="3">
        <f t="shared" si="29"/>
        <v>451692.61490869755</v>
      </c>
      <c r="G334" s="36">
        <f>SUMPRODUCT($J$13:$J$22,E136:E145)</f>
        <v>33002.10809357297</v>
      </c>
    </row>
    <row r="335" spans="1:7" x14ac:dyDescent="0.3">
      <c r="A335" s="12">
        <f t="shared" si="26"/>
        <v>333</v>
      </c>
      <c r="B335" s="3">
        <f t="shared" si="27"/>
        <v>9522765.3635136131</v>
      </c>
      <c r="C335" s="3">
        <f t="shared" si="25"/>
        <v>6737.249296592383</v>
      </c>
      <c r="D335" s="5">
        <f t="shared" si="28"/>
        <v>56599.099437279772</v>
      </c>
      <c r="E335" s="36">
        <f>SUMPRODUCT($J$13:$J$22,C316:C325)</f>
        <v>2106.6736541957748</v>
      </c>
      <c r="F335" s="3">
        <f t="shared" si="29"/>
        <v>420635.53704908153</v>
      </c>
      <c r="G335" s="36">
        <f>SUMPRODUCT($J$13:$J$22,E137:E146)</f>
        <v>30508.679790538154</v>
      </c>
    </row>
    <row r="336" spans="1:7" x14ac:dyDescent="0.3">
      <c r="A336" s="12">
        <f t="shared" si="26"/>
        <v>334</v>
      </c>
      <c r="B336" s="3">
        <f t="shared" si="27"/>
        <v>9546536.7940075584</v>
      </c>
      <c r="C336" s="3">
        <f t="shared" si="25"/>
        <v>7306.6418254157288</v>
      </c>
      <c r="D336" s="5">
        <f t="shared" si="28"/>
        <v>61229.675079676381</v>
      </c>
      <c r="E336" s="36">
        <f>SUMPRODUCT($J$13:$J$22,C317:C326)</f>
        <v>2282.3282925096373</v>
      </c>
      <c r="F336" s="3">
        <f t="shared" si="29"/>
        <v>392233.53091273917</v>
      </c>
      <c r="G336" s="36">
        <f>SUMPRODUCT($J$13:$J$22,E138:E147)</f>
        <v>28182.660346416604</v>
      </c>
    </row>
    <row r="337" spans="1:7" x14ac:dyDescent="0.3">
      <c r="A337" s="12">
        <f t="shared" si="26"/>
        <v>335</v>
      </c>
      <c r="B337" s="3">
        <f t="shared" si="27"/>
        <v>9567412.8125285599</v>
      </c>
      <c r="C337" s="3">
        <f t="shared" si="25"/>
        <v>7923.4907441642854</v>
      </c>
      <c r="D337" s="5">
        <f t="shared" si="28"/>
        <v>66253.988612582471</v>
      </c>
      <c r="E337" s="36">
        <f>SUMPRODUCT($J$13:$J$22,C318:C327)</f>
        <v>2473.1840789198955</v>
      </c>
      <c r="F337" s="3">
        <f t="shared" si="29"/>
        <v>366333.19885883224</v>
      </c>
      <c r="G337" s="36">
        <f>SUMPRODUCT($J$13:$J$22,E139:E148)</f>
        <v>26016.170465581872</v>
      </c>
    </row>
    <row r="338" spans="1:7" x14ac:dyDescent="0.3">
      <c r="A338" s="12">
        <f t="shared" si="26"/>
        <v>336</v>
      </c>
      <c r="B338" s="3">
        <f t="shared" si="27"/>
        <v>9585505.4922499768</v>
      </c>
      <c r="C338" s="3">
        <f t="shared" si="25"/>
        <v>8591.5239525440411</v>
      </c>
      <c r="D338" s="5">
        <f t="shared" si="28"/>
        <v>71704.295277826852</v>
      </c>
      <c r="E338" s="36">
        <f>SUMPRODUCT($J$13:$J$22,C319:C328)</f>
        <v>2680.5284692878172</v>
      </c>
      <c r="F338" s="3">
        <f t="shared" si="29"/>
        <v>342790.21247217024</v>
      </c>
      <c r="G338" s="36">
        <f>SUMPRODUCT($J$13:$J$22,E140:E149)</f>
        <v>24001.144777170124</v>
      </c>
    </row>
    <row r="339" spans="1:7" x14ac:dyDescent="0.3">
      <c r="A339" s="12">
        <f t="shared" si="26"/>
        <v>337</v>
      </c>
      <c r="B339" s="3">
        <f t="shared" si="27"/>
        <v>9600915.1130746026</v>
      </c>
      <c r="C339" s="3">
        <f t="shared" si="25"/>
        <v>9314.7227259220253</v>
      </c>
      <c r="D339" s="5">
        <f t="shared" si="28"/>
        <v>77615.290761083073</v>
      </c>
      <c r="E339" s="36">
        <f>SUMPRODUCT($J$13:$J$22,C320:C329)</f>
        <v>2905.7538616045886</v>
      </c>
      <c r="F339" s="3">
        <f t="shared" si="29"/>
        <v>321469.59616428788</v>
      </c>
      <c r="G339" s="36">
        <f>SUMPRODUCT($J$13:$J$22,E141:E150)</f>
        <v>22129.451333965113</v>
      </c>
    </row>
    <row r="340" spans="1:7" x14ac:dyDescent="0.3">
      <c r="A340" s="12">
        <f t="shared" si="26"/>
        <v>338</v>
      </c>
      <c r="B340" s="3">
        <f t="shared" si="27"/>
        <v>9613729.8416826446</v>
      </c>
      <c r="C340" s="3">
        <f t="shared" si="25"/>
        <v>10097.331652325038</v>
      </c>
      <c r="D340" s="5">
        <f t="shared" si="28"/>
        <v>84024.259625400504</v>
      </c>
      <c r="E340" s="36">
        <f>SUMPRODUCT($J$13:$J$22,C321:C330)</f>
        <v>3150.3654670538854</v>
      </c>
      <c r="F340" s="3">
        <f t="shared" si="29"/>
        <v>302245.89869192737</v>
      </c>
      <c r="G340" s="36">
        <f>SUMPRODUCT($J$13:$J$22,E142:E151)</f>
        <v>20392.991074774298</v>
      </c>
    </row>
    <row r="341" spans="1:7" x14ac:dyDescent="0.3">
      <c r="A341" s="12">
        <f t="shared" si="26"/>
        <v>339</v>
      </c>
      <c r="B341" s="3">
        <f t="shared" si="27"/>
        <v>9624025.5011050943</v>
      </c>
      <c r="C341" s="3">
        <f t="shared" si="25"/>
        <v>10943.867463358674</v>
      </c>
      <c r="D341" s="5">
        <f t="shared" si="28"/>
        <v>90971.225810671662</v>
      </c>
      <c r="E341" s="36">
        <f>SUMPRODUCT($J$13:$J$22,C322:C331)</f>
        <v>3415.9896420102646</v>
      </c>
      <c r="F341" s="3">
        <f t="shared" si="29"/>
        <v>285003.27308420697</v>
      </c>
      <c r="G341" s="36">
        <f>SUMPRODUCT($J$13:$J$22,E143:E152)</f>
        <v>18783.779250108993</v>
      </c>
    </row>
    <row r="342" spans="1:7" x14ac:dyDescent="0.3">
      <c r="A342" s="12">
        <f t="shared" si="26"/>
        <v>340</v>
      </c>
      <c r="B342" s="3">
        <f t="shared" si="27"/>
        <v>9631865.4128918462</v>
      </c>
      <c r="C342" s="3">
        <f t="shared" si="25"/>
        <v>11859.126368426298</v>
      </c>
      <c r="D342" s="5">
        <f t="shared" si="28"/>
        <v>98499.10363202008</v>
      </c>
      <c r="E342" s="36">
        <f>SUMPRODUCT($J$13:$J$22,C323:C332)</f>
        <v>3704.3826820807417</v>
      </c>
      <c r="F342" s="3">
        <f t="shared" si="29"/>
        <v>269635.48347610823</v>
      </c>
      <c r="G342" s="36">
        <f>SUMPRODUCT($J$13:$J$22,E144:E153)</f>
        <v>17294.010818003528</v>
      </c>
    </row>
    <row r="343" spans="1:7" x14ac:dyDescent="0.3">
      <c r="A343" s="12">
        <f t="shared" si="26"/>
        <v>341</v>
      </c>
      <c r="B343" s="3">
        <f t="shared" si="27"/>
        <v>9637300.2973414231</v>
      </c>
      <c r="C343" s="3">
        <f t="shared" si="25"/>
        <v>12848.189430923649</v>
      </c>
      <c r="D343" s="5">
        <f t="shared" si="28"/>
        <v>106653.84731836563</v>
      </c>
      <c r="E343" s="36">
        <f>SUMPRODUCT($J$13:$J$22,C324:C333)</f>
        <v>4017.4400729117992</v>
      </c>
      <c r="F343" s="3">
        <f t="shared" si="29"/>
        <v>256045.85534018543</v>
      </c>
      <c r="G343" s="36">
        <f>SUMPRODUCT($J$13:$J$22,E145:E154)</f>
        <v>15916.111761902155</v>
      </c>
    </row>
    <row r="344" spans="1:7" x14ac:dyDescent="0.3">
      <c r="A344" s="12">
        <f t="shared" si="26"/>
        <v>342</v>
      </c>
      <c r="B344" s="3">
        <f t="shared" si="27"/>
        <v>9640368.2196724005</v>
      </c>
      <c r="C344" s="3">
        <f t="shared" si="25"/>
        <v>13916.425445757928</v>
      </c>
      <c r="D344" s="5">
        <f t="shared" si="28"/>
        <v>115484.59667637748</v>
      </c>
      <c r="E344" s="36">
        <f>SUMPRODUCT($J$13:$J$22,C325:C334)</f>
        <v>4357.2061845287035</v>
      </c>
      <c r="F344" s="3">
        <f t="shared" si="29"/>
        <v>244147.18365119505</v>
      </c>
      <c r="G344" s="36">
        <f>SUMPRODUCT($J$13:$J$22,E146:E155)</f>
        <v>14642.778183740531</v>
      </c>
    </row>
    <row r="345" spans="1:7" x14ac:dyDescent="0.3">
      <c r="A345" s="12">
        <f t="shared" si="26"/>
        <v>343</v>
      </c>
      <c r="B345" s="3">
        <f t="shared" si="27"/>
        <v>9641094.5724103823</v>
      </c>
      <c r="C345" s="3">
        <f t="shared" si="25"/>
        <v>15069.490689369284</v>
      </c>
      <c r="D345" s="5">
        <f t="shared" si="28"/>
        <v>125043.81593760669</v>
      </c>
      <c r="E345" s="36">
        <f>SUMPRODUCT($J$13:$J$22,C326:C335)</f>
        <v>4725.8843861724199</v>
      </c>
      <c r="F345" s="3">
        <f t="shared" si="29"/>
        <v>233861.61165198323</v>
      </c>
      <c r="G345" s="36">
        <f>SUMPRODUCT($J$13:$J$22,E147:E156)</f>
        <v>13467.004897487983</v>
      </c>
    </row>
    <row r="346" spans="1:7" x14ac:dyDescent="0.3">
      <c r="A346" s="12">
        <f t="shared" si="26"/>
        <v>344</v>
      </c>
      <c r="B346" s="3">
        <f t="shared" si="27"/>
        <v>9639492.0866185017</v>
      </c>
      <c r="C346" s="3">
        <f t="shared" si="25"/>
        <v>16313.324816473798</v>
      </c>
      <c r="D346" s="5">
        <f t="shared" si="28"/>
        <v>135387.42224080357</v>
      </c>
      <c r="E346" s="36">
        <f>SUMPRODUCT($J$13:$J$22,C327:C336)</f>
        <v>5125.8475466380723</v>
      </c>
      <c r="F346" s="3">
        <f t="shared" si="29"/>
        <v>225120.49114066767</v>
      </c>
      <c r="G346" s="36">
        <f>SUMPRODUCT($J$13:$J$22,E148:E157)</f>
        <v>12382.105103382557</v>
      </c>
    </row>
    <row r="347" spans="1:7" x14ac:dyDescent="0.3">
      <c r="A347" s="12">
        <f t="shared" si="26"/>
        <v>345</v>
      </c>
      <c r="B347" s="3">
        <f t="shared" si="27"/>
        <v>9635560.8669054098</v>
      </c>
      <c r="C347" s="3">
        <f t="shared" si="25"/>
        <v>17654.142072441362</v>
      </c>
      <c r="D347" s="5">
        <f t="shared" si="28"/>
        <v>146574.89951063928</v>
      </c>
      <c r="E347" s="36">
        <f>SUMPRODUCT($J$13:$J$22,C328:C337)</f>
        <v>5559.6488706435912</v>
      </c>
      <c r="F347" s="3">
        <f t="shared" si="29"/>
        <v>217864.2335839232</v>
      </c>
      <c r="G347" s="36">
        <f>SUMPRODUCT($J$13:$J$22,E149:E158)</f>
        <v>11381.722570138261</v>
      </c>
    </row>
    <row r="348" spans="1:7" x14ac:dyDescent="0.3">
      <c r="A348" s="12">
        <f t="shared" si="26"/>
        <v>346</v>
      </c>
      <c r="B348" s="3">
        <f t="shared" si="27"/>
        <v>9629288.4474031068</v>
      </c>
      <c r="C348" s="3">
        <f t="shared" si="25"/>
        <v>19098.416877529213</v>
      </c>
      <c r="D348" s="5">
        <f t="shared" si="28"/>
        <v>158669.39271243708</v>
      </c>
      <c r="E348" s="36">
        <f>SUMPRODUCT($J$13:$J$22,C329:C338)</f>
        <v>6030.0330043711438</v>
      </c>
      <c r="F348" s="3">
        <f t="shared" si="29"/>
        <v>212042.15988442852</v>
      </c>
      <c r="G348" s="36">
        <f>SUMPRODUCT($J$13:$J$22,E150:E159)</f>
        <v>10459.837598516629</v>
      </c>
    </row>
    <row r="349" spans="1:7" x14ac:dyDescent="0.3">
      <c r="A349" s="12">
        <f t="shared" si="26"/>
        <v>347</v>
      </c>
      <c r="B349" s="3">
        <f t="shared" si="27"/>
        <v>9620649.8681240957</v>
      </c>
      <c r="C349" s="3">
        <f t="shared" si="25"/>
        <v>20652.86272075164</v>
      </c>
      <c r="D349" s="5">
        <f t="shared" si="28"/>
        <v>171737.77658559513</v>
      </c>
      <c r="E349" s="36">
        <f>SUMPRODUCT($J$13:$J$22,C330:C339)</f>
        <v>6539.9473225864103</v>
      </c>
      <c r="F349" s="3">
        <f t="shared" si="29"/>
        <v>207612.35529028301</v>
      </c>
      <c r="G349" s="36">
        <f>SUMPRODUCT($J$13:$J$22,E151:E160)</f>
        <v>9610.7678899064522</v>
      </c>
    </row>
    <row r="350" spans="1:7" x14ac:dyDescent="0.3">
      <c r="A350" s="12">
        <f t="shared" si="26"/>
        <v>348</v>
      </c>
      <c r="B350" s="3">
        <f t="shared" si="27"/>
        <v>9609607.7732932493</v>
      </c>
      <c r="C350" s="3">
        <f t="shared" si="25"/>
        <v>22324.403179488414</v>
      </c>
      <c r="D350" s="5">
        <f t="shared" si="28"/>
        <v>185850.69198376036</v>
      </c>
      <c r="E350" s="36">
        <f>SUMPRODUCT($J$13:$J$22,C331:C340)</f>
        <v>7092.5532851675252</v>
      </c>
      <c r="F350" s="3">
        <f t="shared" si="29"/>
        <v>204541.53472296297</v>
      </c>
      <c r="G350" s="36">
        <f>SUMPRODUCT($J$13:$J$22,E152:E161)</f>
        <v>8829.165301454148</v>
      </c>
    </row>
    <row r="351" spans="1:7" x14ac:dyDescent="0.3">
      <c r="A351" s="12">
        <f t="shared" si="26"/>
        <v>349</v>
      </c>
      <c r="B351" s="3">
        <f t="shared" si="27"/>
        <v>9596112.5354152136</v>
      </c>
      <c r="C351" s="3">
        <f t="shared" si="25"/>
        <v>24120.133759617627</v>
      </c>
      <c r="D351" s="5">
        <f t="shared" si="28"/>
        <v>201082.54187808125</v>
      </c>
      <c r="E351" s="36">
        <f>SUMPRODUCT($J$13:$J$22,C332:C341)</f>
        <v>7691.2377219409245</v>
      </c>
      <c r="F351" s="3">
        <f t="shared" si="29"/>
        <v>202804.92270667636</v>
      </c>
      <c r="G351" s="36">
        <f>SUMPRODUCT($J$13:$J$22,E153:E162)</f>
        <v>8110.0093370893574</v>
      </c>
    </row>
    <row r="352" spans="1:7" x14ac:dyDescent="0.3">
      <c r="A352" s="12">
        <f t="shared" si="26"/>
        <v>350</v>
      </c>
      <c r="B352" s="3">
        <f t="shared" si="27"/>
        <v>9580102.4109926857</v>
      </c>
      <c r="C352" s="3">
        <f t="shared" si="25"/>
        <v>26047.273134940482</v>
      </c>
      <c r="D352" s="5">
        <f t="shared" si="28"/>
        <v>217511.43791575794</v>
      </c>
      <c r="E352" s="36">
        <f>SUMPRODUCT($J$13:$J$22,C333:C342)</f>
        <v>8339.6238708633791</v>
      </c>
      <c r="F352" s="3">
        <f t="shared" si="29"/>
        <v>202386.15109152792</v>
      </c>
      <c r="G352" s="36">
        <f>SUMPRODUCT($J$13:$J$22,E154:E163)</f>
        <v>7448.598102778169</v>
      </c>
    </row>
    <row r="353" spans="1:7" x14ac:dyDescent="0.3">
      <c r="A353" s="12">
        <f t="shared" si="26"/>
        <v>351</v>
      </c>
      <c r="B353" s="3">
        <f t="shared" si="27"/>
        <v>9561503.7359605227</v>
      </c>
      <c r="C353" s="3">
        <f t="shared" si="25"/>
        <v>28113.10226049021</v>
      </c>
      <c r="D353" s="5">
        <f t="shared" si="28"/>
        <v>235219.08717983504</v>
      </c>
      <c r="E353" s="36">
        <f>SUMPRODUCT($J$13:$J$22,C334:C343)</f>
        <v>9041.5819552181692</v>
      </c>
      <c r="F353" s="3">
        <f t="shared" si="29"/>
        <v>203277.17685961313</v>
      </c>
      <c r="G353" s="36">
        <f>SUMPRODUCT($J$13:$J$22,E155:E164)</f>
        <v>6840.5373450542866</v>
      </c>
    </row>
    <row r="354" spans="1:7" x14ac:dyDescent="0.3">
      <c r="A354" s="12">
        <f t="shared" si="26"/>
        <v>352</v>
      </c>
      <c r="B354" s="3">
        <f t="shared" si="27"/>
        <v>9540231.1710450854</v>
      </c>
      <c r="C354" s="3">
        <f t="shared" si="25"/>
        <v>30324.889750417613</v>
      </c>
      <c r="D354" s="5">
        <f t="shared" si="28"/>
        <v>254290.60748510709</v>
      </c>
      <c r="E354" s="36">
        <f>SUMPRODUCT($J$13:$J$22,C335:C344)</f>
        <v>9801.2390400040767</v>
      </c>
      <c r="F354" s="3">
        <f t="shared" si="29"/>
        <v>205478.221469777</v>
      </c>
      <c r="G354" s="36">
        <f>SUMPRODUCT($J$13:$J$22,E156:E165)</f>
        <v>6281.7280943308842</v>
      </c>
    </row>
    <row r="355" spans="1:7" x14ac:dyDescent="0.3">
      <c r="A355" s="12">
        <f t="shared" si="26"/>
        <v>353</v>
      </c>
      <c r="B355" s="3">
        <f t="shared" si="27"/>
        <v>9516188.0093889982</v>
      </c>
      <c r="C355" s="3">
        <f t="shared" si="25"/>
        <v>32689.801858116814</v>
      </c>
      <c r="D355" s="5">
        <f t="shared" si="28"/>
        <v>274814.25819552061</v>
      </c>
      <c r="E355" s="36">
        <f>SUMPRODUCT($J$13:$J$22,C336:C345)</f>
        <v>10622.987855489306</v>
      </c>
      <c r="F355" s="3">
        <f t="shared" si="29"/>
        <v>208997.73241545021</v>
      </c>
      <c r="G355" s="36">
        <f>SUMPRODUCT($J$13:$J$22,E157:E166)</f>
        <v>5768.3533483065885</v>
      </c>
    </row>
    <row r="356" spans="1:7" x14ac:dyDescent="0.3">
      <c r="A356" s="12">
        <f t="shared" si="26"/>
        <v>354</v>
      </c>
      <c r="B356" s="3">
        <f t="shared" si="27"/>
        <v>9489266.5608791895</v>
      </c>
      <c r="C356" s="3">
        <f t="shared" si="25"/>
        <v>35214.795387098093</v>
      </c>
      <c r="D356" s="5">
        <f t="shared" si="28"/>
        <v>296881.07219814812</v>
      </c>
      <c r="E356" s="36">
        <f>SUMPRODUCT($J$13:$J$22,C337:C346)</f>
        <v>11511.494216410894</v>
      </c>
      <c r="F356" s="3">
        <f t="shared" si="29"/>
        <v>213852.36692263294</v>
      </c>
      <c r="G356" s="36">
        <f>SUMPRODUCT($J$13:$J$22,E158:E167)</f>
        <v>5296.8641553187199</v>
      </c>
    </row>
    <row r="357" spans="1:7" x14ac:dyDescent="0.3">
      <c r="A357" s="12">
        <f t="shared" si="26"/>
        <v>355</v>
      </c>
      <c r="B357" s="3">
        <f t="shared" si="27"/>
        <v>9459348.6296474095</v>
      </c>
      <c r="C357" s="3">
        <f t="shared" si="25"/>
        <v>37906.49191141082</v>
      </c>
      <c r="D357" s="5">
        <f t="shared" si="28"/>
        <v>320584.37336883531</v>
      </c>
      <c r="E357" s="36">
        <f>SUMPRODUCT($J$13:$J$22,C338:C347)</f>
        <v>12471.702598026821</v>
      </c>
      <c r="F357" s="3">
        <f t="shared" si="29"/>
        <v>220066.99698372508</v>
      </c>
      <c r="G357" s="36">
        <f>SUMPRODUCT($J$13:$J$22,E159:E168)</f>
        <v>4863.9653919799048</v>
      </c>
    </row>
    <row r="358" spans="1:7" x14ac:dyDescent="0.3">
      <c r="A358" s="12">
        <f t="shared" si="26"/>
        <v>356</v>
      </c>
      <c r="B358" s="3">
        <f t="shared" si="27"/>
        <v>9426306.1031279787</v>
      </c>
      <c r="C358" s="3">
        <f t="shared" si="25"/>
        <v>40771.031812382957</v>
      </c>
      <c r="D358" s="5">
        <f t="shared" si="28"/>
        <v>346019.16268221929</v>
      </c>
      <c r="E358" s="36">
        <f>SUMPRODUCT($J$13:$J$22,C339:C348)</f>
        <v>13508.839354793699</v>
      </c>
      <c r="F358" s="3">
        <f t="shared" si="29"/>
        <v>227674.73418977199</v>
      </c>
      <c r="G358" s="36">
        <f>SUMPRODUCT($J$13:$J$22,E160:E169)</f>
        <v>4466.6014729930375</v>
      </c>
    </row>
    <row r="359" spans="1:7" x14ac:dyDescent="0.3">
      <c r="A359" s="12">
        <f t="shared" si="26"/>
        <v>357</v>
      </c>
      <c r="B359" s="3">
        <f t="shared" si="27"/>
        <v>9390001.6727885883</v>
      </c>
      <c r="C359" s="3">
        <f t="shared" si="25"/>
        <v>43813.906864794917</v>
      </c>
      <c r="D359" s="5">
        <f t="shared" si="28"/>
        <v>373281.35513980855</v>
      </c>
      <c r="E359" s="36">
        <f>SUMPRODUCT($J$13:$J$22,C340:C349)</f>
        <v>14628.412983653408</v>
      </c>
      <c r="F359" s="3">
        <f t="shared" si="29"/>
        <v>236716.97207157264</v>
      </c>
      <c r="G359" s="36">
        <f>SUMPRODUCT($J$13:$J$22,E161:E170)</f>
        <v>4101.9421827777369</v>
      </c>
    </row>
    <row r="360" spans="1:7" x14ac:dyDescent="0.3">
      <c r="A360" s="12">
        <f t="shared" si="26"/>
        <v>358</v>
      </c>
      <c r="B360" s="3">
        <f t="shared" si="27"/>
        <v>9350289.7081065699</v>
      </c>
      <c r="C360" s="3">
        <f t="shared" si="25"/>
        <v>47039.770453183373</v>
      </c>
      <c r="D360" s="5">
        <f t="shared" si="28"/>
        <v>402466.84902095003</v>
      </c>
      <c r="E360" s="36">
        <f>SUMPRODUCT($J$13:$J$22,C341:C350)</f>
        <v>15836.210741836851</v>
      </c>
      <c r="F360" s="3">
        <f t="shared" si="29"/>
        <v>247243.4428724483</v>
      </c>
      <c r="G360" s="36">
        <f>SUMPRODUCT($J$13:$J$22,E162:E171)</f>
        <v>3767.3687775724507</v>
      </c>
    </row>
    <row r="361" spans="1:7" x14ac:dyDescent="0.3">
      <c r="A361" s="12">
        <f t="shared" si="26"/>
        <v>359</v>
      </c>
      <c r="B361" s="3">
        <f t="shared" si="27"/>
        <v>9307017.3064309601</v>
      </c>
      <c r="C361" s="3">
        <f t="shared" si="25"/>
        <v>50452.224991980904</v>
      </c>
      <c r="D361" s="5">
        <f t="shared" si="28"/>
        <v>433670.40873229655</v>
      </c>
      <c r="E361" s="36">
        <f>SUMPRODUCT($J$13:$J$22,C342:C351)</f>
        <v>17138.290829169575</v>
      </c>
      <c r="F361" s="3">
        <f t="shared" si="29"/>
        <v>259312.28483671273</v>
      </c>
      <c r="G361" s="36">
        <f>SUMPRODUCT($J$13:$J$22,E163:E172)</f>
        <v>3460.4604721486007</v>
      </c>
    </row>
    <row r="362" spans="1:7" x14ac:dyDescent="0.3">
      <c r="A362" s="12">
        <f t="shared" si="26"/>
        <v>360</v>
      </c>
      <c r="B362" s="3">
        <f t="shared" si="27"/>
        <v>9260025.541911127</v>
      </c>
      <c r="C362" s="3">
        <f t="shared" si="25"/>
        <v>54053.586786016036</v>
      </c>
      <c r="D362" s="5">
        <f t="shared" si="28"/>
        <v>466984.34289510787</v>
      </c>
      <c r="E362" s="36">
        <f>SUMPRODUCT($J$13:$J$22,C343:C352)</f>
        <v>18540.96923802104</v>
      </c>
      <c r="F362" s="3">
        <f t="shared" si="29"/>
        <v>272990.11519373371</v>
      </c>
      <c r="G362" s="36">
        <f>SUMPRODUCT($J$13:$J$22,E164:E173)</f>
        <v>3178.9813963874653</v>
      </c>
    </row>
    <row r="363" spans="1:7" x14ac:dyDescent="0.3">
      <c r="A363" s="12">
        <f t="shared" si="26"/>
        <v>361</v>
      </c>
      <c r="B363" s="3">
        <f t="shared" si="27"/>
        <v>9209150.9365214985</v>
      </c>
      <c r="C363" s="3">
        <f t="shared" si="25"/>
        <v>57844.629423297592</v>
      </c>
      <c r="D363" s="5">
        <f t="shared" si="28"/>
        <v>502496.96044310287</v>
      </c>
      <c r="E363" s="36">
        <f>SUMPRODUCT($J$13:$J$22,C344:C353)</f>
        <v>20050.800261848039</v>
      </c>
      <c r="F363" s="3">
        <f t="shared" si="29"/>
        <v>288352.10303536733</v>
      </c>
      <c r="G363" s="36">
        <f>SUMPRODUCT($J$13:$J$22,E165:E174)</f>
        <v>2920.8680829892228</v>
      </c>
    </row>
    <row r="364" spans="1:7" x14ac:dyDescent="0.3">
      <c r="A364" s="12">
        <f t="shared" si="26"/>
        <v>362</v>
      </c>
      <c r="B364" s="3">
        <f t="shared" si="27"/>
        <v>9154227.1751811896</v>
      </c>
      <c r="C364" s="3">
        <f t="shared" si="25"/>
        <v>61824.307858726206</v>
      </c>
      <c r="D364" s="5">
        <f t="shared" si="28"/>
        <v>540290.78960455244</v>
      </c>
      <c r="E364" s="36">
        <f>SUMPRODUCT($J$13:$J$22,C345:C354)</f>
        <v>21674.549538132302</v>
      </c>
      <c r="F364" s="3">
        <f t="shared" si="29"/>
        <v>305482.03521422611</v>
      </c>
      <c r="G364" s="36">
        <f>SUMPRODUCT($J$13:$J$22,E166:E175)</f>
        <v>2684.2175278360883</v>
      </c>
    </row>
    <row r="365" spans="1:7" x14ac:dyDescent="0.3">
      <c r="A365" s="12">
        <f t="shared" si="26"/>
        <v>363</v>
      </c>
      <c r="B365" s="3">
        <f t="shared" si="27"/>
        <v>9095087.0848503001</v>
      </c>
      <c r="C365" s="3">
        <f t="shared" si="25"/>
        <v>65989.466636967874</v>
      </c>
      <c r="D365" s="5">
        <f t="shared" si="28"/>
        <v>580440.5479251463</v>
      </c>
      <c r="E365" s="36">
        <f>SUMPRODUCT($J$13:$J$22,C346:C355)</f>
        <v>23419.158386813957</v>
      </c>
      <c r="F365" s="3">
        <f t="shared" si="29"/>
        <v>324472.36722452234</v>
      </c>
      <c r="G365" s="36">
        <f>SUMPRODUCT($J$13:$J$22,E167:E176)</f>
        <v>2467.2758484144247</v>
      </c>
    </row>
    <row r="366" spans="1:7" x14ac:dyDescent="0.3">
      <c r="A366" s="12">
        <f t="shared" si="26"/>
        <v>364</v>
      </c>
      <c r="B366" s="3">
        <f t="shared" si="27"/>
        <v>9031564.8940617461</v>
      </c>
      <c r="C366" s="3">
        <f t="shared" si="25"/>
        <v>70334.53721565241</v>
      </c>
      <c r="D366" s="5">
        <f t="shared" si="28"/>
        <v>623010.8561753002</v>
      </c>
      <c r="E366" s="36">
        <f>SUMPRODUCT($J$13:$J$22,C347:C356)</f>
        <v>25291.698095734668</v>
      </c>
      <c r="F366" s="3">
        <f t="shared" si="29"/>
        <v>345424.24976292189</v>
      </c>
      <c r="G366" s="36">
        <f>SUMPRODUCT($J$13:$J$22,E168:E177)</f>
        <v>2268.4275526776796</v>
      </c>
    </row>
    <row r="367" spans="1:7" x14ac:dyDescent="0.3">
      <c r="A367" s="12">
        <f t="shared" si="26"/>
        <v>365</v>
      </c>
      <c r="B367" s="3">
        <f t="shared" si="27"/>
        <v>8963498.7843987718</v>
      </c>
      <c r="C367" s="3">
        <f t="shared" si="25"/>
        <v>74851.231071147413</v>
      </c>
      <c r="D367" s="5">
        <f t="shared" si="28"/>
        <v>668053.69529521791</v>
      </c>
      <c r="E367" s="36">
        <f>SUMPRODUCT($J$13:$J$22,C348:C357)</f>
        <v>27299.312706279637</v>
      </c>
      <c r="F367" s="3">
        <f t="shared" si="29"/>
        <v>368447.52030597883</v>
      </c>
      <c r="G367" s="36">
        <f>SUMPRODUCT($J$13:$J$22,E169:E178)</f>
        <v>2086.1854203295547</v>
      </c>
    </row>
    <row r="368" spans="1:7" x14ac:dyDescent="0.3">
      <c r="A368" s="12">
        <f t="shared" si="26"/>
        <v>366</v>
      </c>
      <c r="B368" s="3">
        <f t="shared" si="27"/>
        <v>8890733.7387479525</v>
      </c>
      <c r="C368" s="3">
        <f t="shared" si="25"/>
        <v>79528.237162564445</v>
      </c>
      <c r="D368" s="5">
        <f t="shared" si="28"/>
        <v>715605.6136600856</v>
      </c>
      <c r="E368" s="36">
        <f>SUMPRODUCT($J$13:$J$22,C349:C358)</f>
        <v>29449.148773242465</v>
      </c>
      <c r="F368" s="3">
        <f t="shared" si="29"/>
        <v>393660.64759192889</v>
      </c>
      <c r="G368" s="36">
        <f>SUMPRODUCT($J$13:$J$22,E170:E179)</f>
        <v>1919.1809903108972</v>
      </c>
    </row>
    <row r="369" spans="1:7" x14ac:dyDescent="0.3">
      <c r="A369" s="12">
        <f t="shared" si="26"/>
        <v>367</v>
      </c>
      <c r="B369" s="3">
        <f t="shared" si="27"/>
        <v>8813124.6825756989</v>
      </c>
      <c r="C369" s="3">
        <f t="shared" si="25"/>
        <v>84350.934333778161</v>
      </c>
      <c r="D369" s="5">
        <f t="shared" si="28"/>
        <v>765684.70204940753</v>
      </c>
      <c r="E369" s="36">
        <f>SUMPRODUCT($J$13:$J$22,C350:C359)</f>
        <v>31748.270522815492</v>
      </c>
      <c r="F369" s="3">
        <f t="shared" si="29"/>
        <v>421190.61537486047</v>
      </c>
      <c r="G369" s="36">
        <f>SUMPRODUCT($J$13:$J$22,E171:E180)</f>
        <v>1766.1556419247054</v>
      </c>
    </row>
    <row r="370" spans="1:7" x14ac:dyDescent="0.3">
      <c r="A370" s="12">
        <f t="shared" si="26"/>
        <v>368</v>
      </c>
      <c r="B370" s="3">
        <f t="shared" si="27"/>
        <v>8730539.9038838446</v>
      </c>
      <c r="C370" s="3">
        <f t="shared" si="25"/>
        <v>89301.131256099514</v>
      </c>
      <c r="D370" s="5">
        <f t="shared" si="28"/>
        <v>818287.36586037022</v>
      </c>
      <c r="E370" s="36">
        <f>SUMPRODUCT($J$13:$J$22,C351:C360)</f>
        <v>34203.558823611544</v>
      </c>
      <c r="F370" s="3">
        <f t="shared" si="29"/>
        <v>451172.73025575123</v>
      </c>
      <c r="G370" s="36">
        <f>SUMPRODUCT($J$13:$J$22,E172:E181)</f>
        <v>1625.952252220806</v>
      </c>
    </row>
    <row r="371" spans="1:7" x14ac:dyDescent="0.3">
      <c r="A371" s="12">
        <f t="shared" si="26"/>
        <v>369</v>
      </c>
      <c r="B371" s="3">
        <f t="shared" si="27"/>
        <v>8642864.7248799652</v>
      </c>
      <c r="C371" s="3">
        <f t="shared" si="25"/>
        <v>94356.848430160113</v>
      </c>
      <c r="D371" s="5">
        <f t="shared" si="28"/>
        <v>873384.93829285819</v>
      </c>
      <c r="E371" s="36">
        <f>SUMPRODUCT($J$13:$J$22,C352:C361)</f>
        <v>36821.592432167025</v>
      </c>
      <c r="F371" s="3">
        <f t="shared" si="29"/>
        <v>483750.33682714193</v>
      </c>
      <c r="G371" s="36">
        <f>SUMPRODUCT($J$13:$J$22,E173:E182)</f>
        <v>1497.5074087188464</v>
      </c>
    </row>
    <row r="372" spans="1:7" x14ac:dyDescent="0.3">
      <c r="A372" s="12">
        <f t="shared" si="26"/>
        <v>370</v>
      </c>
      <c r="B372" s="3">
        <f t="shared" si="27"/>
        <v>8550005.3838585243</v>
      </c>
      <c r="C372" s="3">
        <f t="shared" si="25"/>
        <v>99492.158414117512</v>
      </c>
      <c r="D372" s="5">
        <f t="shared" si="28"/>
        <v>930920.19429085124</v>
      </c>
      <c r="E372" s="36">
        <f>SUMPRODUCT($J$13:$J$22,C353:C362)</f>
        <v>39608.510093239667</v>
      </c>
      <c r="F372" s="3">
        <f t="shared" si="29"/>
        <v>519074.42185059009</v>
      </c>
      <c r="G372" s="36">
        <f>SUMPRODUCT($J$13:$J$22,E174:E183)</f>
        <v>1379.8441540478382</v>
      </c>
    </row>
    <row r="373" spans="1:7" x14ac:dyDescent="0.3">
      <c r="A373" s="12">
        <f t="shared" si="26"/>
        <v>371</v>
      </c>
      <c r="B373" s="3">
        <f t="shared" si="27"/>
        <v>8451893.069598455</v>
      </c>
      <c r="C373" s="3">
        <f t="shared" si="25"/>
        <v>104677.10163376988</v>
      </c>
      <c r="D373" s="5">
        <f t="shared" si="28"/>
        <v>990803.84261172905</v>
      </c>
      <c r="E373" s="36">
        <f>SUMPRODUCT($J$13:$J$22,C354:C363)</f>
        <v>42569.852285390225</v>
      </c>
      <c r="F373" s="3">
        <f t="shared" si="29"/>
        <v>557303.08778978186</v>
      </c>
      <c r="G373" s="36">
        <f>SUMPRODUCT($J$13:$J$22,E175:E184)</f>
        <v>1272.0652374296128</v>
      </c>
    </row>
    <row r="374" spans="1:7" x14ac:dyDescent="0.3">
      <c r="A374" s="12">
        <f t="shared" si="26"/>
        <v>372</v>
      </c>
      <c r="B374" s="3">
        <f t="shared" si="27"/>
        <v>8348488.0332021154</v>
      </c>
      <c r="C374" s="3">
        <f t="shared" si="25"/>
        <v>109877.69564068424</v>
      </c>
      <c r="D374" s="5">
        <f t="shared" si="28"/>
        <v>1052911.0919601086</v>
      </c>
      <c r="E374" s="36">
        <f>SUMPRODUCT($J$13:$J$22,C355:C364)</f>
        <v>45710.381724646548</v>
      </c>
      <c r="F374" s="3">
        <f t="shared" si="29"/>
        <v>598600.87483774254</v>
      </c>
      <c r="G374" s="36">
        <f>SUMPRODUCT($J$13:$J$22,E176:E185)</f>
        <v>1173.346846969019</v>
      </c>
    </row>
    <row r="375" spans="1:7" x14ac:dyDescent="0.3">
      <c r="A375" s="12">
        <f t="shared" si="26"/>
        <v>373</v>
      </c>
      <c r="B375" s="3">
        <f t="shared" si="27"/>
        <v>8239783.6844084002</v>
      </c>
      <c r="C375" s="3">
        <f t="shared" si="25"/>
        <v>115056.05528679022</v>
      </c>
      <c r="D375" s="5">
        <f t="shared" si="28"/>
        <v>1117078.4058761464</v>
      </c>
      <c r="E375" s="36">
        <f>SUMPRODUCT($J$13:$J$22,C356:C365)</f>
        <v>49033.882195419996</v>
      </c>
      <c r="F375" s="3">
        <f t="shared" si="29"/>
        <v>643137.9097154201</v>
      </c>
      <c r="G375" s="36">
        <f>SUMPRODUCT($J$13:$J$22,E177:E186)</f>
        <v>1082.9327962983575</v>
      </c>
    </row>
    <row r="376" spans="1:7" x14ac:dyDescent="0.3">
      <c r="A376" s="12">
        <f t="shared" si="26"/>
        <v>374</v>
      </c>
      <c r="B376" s="3">
        <f t="shared" si="27"/>
        <v>8125810.5619179085</v>
      </c>
      <c r="C376" s="3">
        <f t="shared" si="25"/>
        <v>120170.63975481797</v>
      </c>
      <c r="D376" s="5">
        <f t="shared" si="28"/>
        <v>1183100.5789675165</v>
      </c>
      <c r="E376" s="36">
        <f>SUMPRODUCT($J$13:$J$22,C357:C366)</f>
        <v>52542.935890197914</v>
      </c>
      <c r="F376" s="3">
        <f t="shared" si="29"/>
        <v>691088.85911454167</v>
      </c>
      <c r="G376" s="36">
        <f>SUMPRODUCT($J$13:$J$22,E178:E187)</f>
        <v>1000.1291391425066</v>
      </c>
    </row>
    <row r="377" spans="1:7" x14ac:dyDescent="0.3">
      <c r="A377" s="12">
        <f t="shared" si="26"/>
        <v>375</v>
      </c>
      <c r="B377" s="3">
        <f t="shared" si="27"/>
        <v>8006640.0513022328</v>
      </c>
      <c r="C377" s="3">
        <f t="shared" si="25"/>
        <v>125176.63953275315</v>
      </c>
      <c r="D377" s="5">
        <f t="shared" si="28"/>
        <v>1250728.2828321366</v>
      </c>
      <c r="E377" s="36">
        <f>SUMPRODUCT($J$13:$J$22,C358:C367)</f>
        <v>56238.680228142664</v>
      </c>
      <c r="F377" s="3">
        <f t="shared" si="29"/>
        <v>742631.66586559708</v>
      </c>
      <c r="G377" s="36">
        <f>SUMPRODUCT($J$13:$J$22,E179:E188)</f>
        <v>924.29918572872657</v>
      </c>
    </row>
    <row r="378" spans="1:7" x14ac:dyDescent="0.3">
      <c r="A378" s="12">
        <f t="shared" si="26"/>
        <v>376</v>
      </c>
      <c r="B378" s="3">
        <f t="shared" si="27"/>
        <v>7882387.7109552082</v>
      </c>
      <c r="C378" s="3">
        <f t="shared" si="25"/>
        <v>130026.51211976419</v>
      </c>
      <c r="D378" s="5">
        <f t="shared" si="28"/>
        <v>1319666.2421367471</v>
      </c>
      <c r="E378" s="36">
        <f>SUMPRODUCT($J$13:$J$22,C359:C368)</f>
        <v>60120.546104016008</v>
      </c>
      <c r="F378" s="3">
        <f t="shared" si="29"/>
        <v>797946.04690801096</v>
      </c>
      <c r="G378" s="36">
        <f>SUMPRODUCT($J$13:$J$22,E180:E189)</f>
        <v>854.85889558191764</v>
      </c>
    </row>
    <row r="379" spans="1:7" x14ac:dyDescent="0.3">
      <c r="A379" s="12">
        <f t="shared" si="26"/>
        <v>377</v>
      </c>
      <c r="B379" s="3">
        <f t="shared" si="27"/>
        <v>7753216.0577310259</v>
      </c>
      <c r="C379" s="3">
        <f t="shared" si="25"/>
        <v>134670.66947030858</v>
      </c>
      <c r="D379" s="5">
        <f t="shared" si="28"/>
        <v>1389572.2081524953</v>
      </c>
      <c r="E379" s="36">
        <f>SUMPRODUCT($J$13:$J$22,C360:C369)</f>
        <v>64185.980702566958</v>
      </c>
      <c r="F379" s="3">
        <f t="shared" si="29"/>
        <v>857211.73411644506</v>
      </c>
      <c r="G379" s="36">
        <f>SUMPRODUCT($J$13:$J$22,E181:E190)</f>
        <v>791.27262205666159</v>
      </c>
    </row>
    <row r="380" spans="1:7" x14ac:dyDescent="0.3">
      <c r="A380" s="12">
        <f t="shared" si="26"/>
        <v>378</v>
      </c>
      <c r="B380" s="3">
        <f t="shared" si="27"/>
        <v>7619336.6608827738</v>
      </c>
      <c r="C380" s="3">
        <f t="shared" si="25"/>
        <v>139058.3130209888</v>
      </c>
      <c r="D380" s="5">
        <f t="shared" si="28"/>
        <v>1460056.896920237</v>
      </c>
      <c r="E380" s="36">
        <f>SUMPRODUCT($J$13:$J$22,C361:C370)</f>
        <v>68430.159399304001</v>
      </c>
      <c r="F380" s="3">
        <f t="shared" si="29"/>
        <v>920606.44219695532</v>
      </c>
      <c r="G380" s="36">
        <f>SUMPRODUCT($J$13:$J$22,E182:E191)</f>
        <v>733.04918490811463</v>
      </c>
    </row>
    <row r="381" spans="1:7" x14ac:dyDescent="0.3">
      <c r="A381" s="12">
        <f t="shared" si="26"/>
        <v>379</v>
      </c>
      <c r="B381" s="3">
        <f t="shared" si="27"/>
        <v>7481011.3970466936</v>
      </c>
      <c r="C381" s="3">
        <f t="shared" si="25"/>
        <v>143138.40385491389</v>
      </c>
      <c r="D381" s="5">
        <f t="shared" si="28"/>
        <v>1530685.0505419218</v>
      </c>
      <c r="E381" s="36">
        <f>SUMPRODUCT($J$13:$J$22,C362:C371)</f>
        <v>72845.692841948185</v>
      </c>
      <c r="F381" s="3">
        <f t="shared" si="29"/>
        <v>988303.55241135112</v>
      </c>
      <c r="G381" s="36">
        <f>SUMPRODUCT($J$13:$J$22,E183:E192)</f>
        <v>679.73824825103202</v>
      </c>
    </row>
    <row r="382" spans="1:7" x14ac:dyDescent="0.3">
      <c r="A382" s="12">
        <f t="shared" si="26"/>
        <v>380</v>
      </c>
      <c r="B382" s="3">
        <f t="shared" si="27"/>
        <v>7338552.731440031</v>
      </c>
      <c r="C382" s="3">
        <f t="shared" si="25"/>
        <v>146860.74656291708</v>
      </c>
      <c r="D382" s="5">
        <f t="shared" si="28"/>
        <v>1600977.7615548875</v>
      </c>
      <c r="E382" s="36">
        <f>SUMPRODUCT($J$13:$J$22,C363:C372)</f>
        <v>77422.337034956945</v>
      </c>
      <c r="F382" s="3">
        <f t="shared" si="29"/>
        <v>1060469.5070050482</v>
      </c>
      <c r="G382" s="36">
        <f>SUMPRODUCT($J$13:$J$22,E184:E193)</f>
        <v>630.92698236463229</v>
      </c>
    </row>
    <row r="383" spans="1:7" x14ac:dyDescent="0.3">
      <c r="A383" s="12">
        <f t="shared" si="26"/>
        <v>381</v>
      </c>
      <c r="B383" s="3">
        <f t="shared" si="27"/>
        <v>7192322.9118594788</v>
      </c>
      <c r="C383" s="3">
        <f t="shared" si="25"/>
        <v>150177.15624524685</v>
      </c>
      <c r="D383" s="5">
        <f t="shared" si="28"/>
        <v>1670416.1710828475</v>
      </c>
      <c r="E383" s="36">
        <f>SUMPRODUCT($J$13:$J$22,C364:C373)</f>
        <v>82146.716076719546</v>
      </c>
      <c r="F383" s="3">
        <f t="shared" si="29"/>
        <v>1137260.9170576406</v>
      </c>
      <c r="G383" s="36">
        <f>SUMPRODUCT($J$13:$J$22,E185:E194)</f>
        <v>586.23698894238601</v>
      </c>
    </row>
    <row r="384" spans="1:7" x14ac:dyDescent="0.3">
      <c r="A384" s="12">
        <f t="shared" si="26"/>
        <v>382</v>
      </c>
      <c r="B384" s="3">
        <f t="shared" si="27"/>
        <v>7042731.9926031744</v>
      </c>
      <c r="C384" s="3">
        <f t="shared" si="25"/>
        <v>153042.66958115788</v>
      </c>
      <c r="D384" s="5">
        <f t="shared" si="28"/>
        <v>1738446.6112513747</v>
      </c>
      <c r="E384" s="36">
        <f>SUMPRODUCT($J$13:$J$22,C365:C374)</f>
        <v>87002.069043238735</v>
      </c>
      <c r="F384" s="3">
        <f t="shared" si="29"/>
        <v>1218821.3961454178</v>
      </c>
      <c r="G384" s="36">
        <f>SUMPRODUCT($J$13:$J$22,E186:E195)</f>
        <v>545.32147053773383</v>
      </c>
    </row>
    <row r="385" spans="1:7" x14ac:dyDescent="0.3">
      <c r="A385" s="12">
        <f t="shared" si="26"/>
        <v>383</v>
      </c>
      <c r="B385" s="3">
        <f t="shared" si="27"/>
        <v>6890234.6444925545</v>
      </c>
      <c r="C385" s="3">
        <f t="shared" si="25"/>
        <v>155416.75377767958</v>
      </c>
      <c r="D385" s="5">
        <f t="shared" si="28"/>
        <v>1804487.2117892939</v>
      </c>
      <c r="E385" s="36">
        <f>SUMPRODUCT($J$13:$J$22,C366:C375)</f>
        <v>91968.03426208302</v>
      </c>
      <c r="F385" s="3">
        <f t="shared" si="29"/>
        <v>1305278.1437181188</v>
      </c>
      <c r="G385" s="36">
        <f>SUMPRODUCT($J$13:$J$22,E187:E196)</f>
        <v>507.86262610168728</v>
      </c>
    </row>
    <row r="386" spans="1:7" x14ac:dyDescent="0.3">
      <c r="A386" s="12">
        <f t="shared" si="26"/>
        <v>384</v>
      </c>
      <c r="B386" s="3">
        <f t="shared" si="27"/>
        <v>6735325.7533409763</v>
      </c>
      <c r="C386" s="3">
        <f t="shared" ref="C386:C449" si="30">_b*B386*D386/_N*_dt</f>
        <v>157264.46229635985</v>
      </c>
      <c r="D386" s="5">
        <f t="shared" si="28"/>
        <v>1867935.9313048904</v>
      </c>
      <c r="E386" s="36">
        <f>SUMPRODUCT($J$13:$J$22,C367:C376)</f>
        <v>97020.485735170078</v>
      </c>
      <c r="F386" s="3">
        <f t="shared" si="29"/>
        <v>1396738.3153541002</v>
      </c>
      <c r="G386" s="36">
        <f>SUMPRODUCT($J$13:$J$22,E188:E197)</f>
        <v>473.56925563271369</v>
      </c>
    </row>
    <row r="387" spans="1:7" x14ac:dyDescent="0.3">
      <c r="A387" s="12">
        <f t="shared" ref="A387:A450" si="31">A386+_dt</f>
        <v>385</v>
      </c>
      <c r="B387" s="3">
        <f t="shared" si="27"/>
        <v>6578534.8603002485</v>
      </c>
      <c r="C387" s="3">
        <f t="shared" si="30"/>
        <v>158557.48426034415</v>
      </c>
      <c r="D387" s="5">
        <f t="shared" si="28"/>
        <v>1928179.9078660803</v>
      </c>
      <c r="E387" s="36">
        <f>SUMPRODUCT($J$13:$J$22,C368:C377)</f>
        <v>102131.43758026967</v>
      </c>
      <c r="F387" s="3">
        <f t="shared" si="29"/>
        <v>1493285.2318336375</v>
      </c>
      <c r="G387" s="36">
        <f>SUMPRODUCT($J$13:$J$22,E189:E198)</f>
        <v>442.17455805307014</v>
      </c>
    </row>
    <row r="388" spans="1:7" x14ac:dyDescent="0.3">
      <c r="A388" s="12">
        <f t="shared" si="31"/>
        <v>386</v>
      </c>
      <c r="B388" s="3">
        <f t="shared" ref="B388:B451" si="32">B387-C387+G387</f>
        <v>6420419.5505979573</v>
      </c>
      <c r="C388" s="3">
        <f t="shared" si="30"/>
        <v>159275.03588501565</v>
      </c>
      <c r="D388" s="5">
        <f t="shared" ref="D388:D451" si="33">D387-E387+C387</f>
        <v>1984605.9545461547</v>
      </c>
      <c r="E388" s="36">
        <f>SUMPRODUCT($J$13:$J$22,C369:C378)</f>
        <v>107269.03287977364</v>
      </c>
      <c r="F388" s="3">
        <f t="shared" ref="F388:F451" si="34">F387+E387-G387</f>
        <v>1594974.4948558542</v>
      </c>
      <c r="G388" s="36">
        <f>SUMPRODUCT($J$13:$J$22,E190:E199)</f>
        <v>413.43410748130498</v>
      </c>
    </row>
    <row r="389" spans="1:7" x14ac:dyDescent="0.3">
      <c r="A389" s="12">
        <f t="shared" si="31"/>
        <v>387</v>
      </c>
      <c r="B389" s="3">
        <f t="shared" si="32"/>
        <v>6261557.9488204233</v>
      </c>
      <c r="C389" s="3">
        <f t="shared" si="30"/>
        <v>159404.54739335837</v>
      </c>
      <c r="D389" s="5">
        <f t="shared" si="33"/>
        <v>2036611.9575513967</v>
      </c>
      <c r="E389" s="36">
        <f>SUMPRODUCT($J$13:$J$22,C370:C379)</f>
        <v>112397.63305214836</v>
      </c>
      <c r="F389" s="3">
        <f t="shared" si="34"/>
        <v>1701830.0936281465</v>
      </c>
      <c r="G389" s="36">
        <f>SUMPRODUCT($J$13:$J$22,E191:E200)</f>
        <v>387.12399408271074</v>
      </c>
    </row>
    <row r="390" spans="1:7" x14ac:dyDescent="0.3">
      <c r="A390" s="12">
        <f t="shared" si="31"/>
        <v>388</v>
      </c>
      <c r="B390" s="3">
        <f t="shared" si="32"/>
        <v>6102540.5254211482</v>
      </c>
      <c r="C390" s="3">
        <f t="shared" si="30"/>
        <v>158942.1075657116</v>
      </c>
      <c r="D390" s="5">
        <f t="shared" si="33"/>
        <v>2083618.8718926066</v>
      </c>
      <c r="E390" s="36">
        <f>SUMPRODUCT($J$13:$J$22,C371:C380)</f>
        <v>117478.02260377821</v>
      </c>
      <c r="F390" s="3">
        <f t="shared" si="34"/>
        <v>1813840.6026862122</v>
      </c>
      <c r="G390" s="36">
        <f>SUMPRODUCT($J$13:$J$22,E192:E201)</f>
        <v>363.03911664452642</v>
      </c>
    </row>
    <row r="391" spans="1:7" x14ac:dyDescent="0.3">
      <c r="A391" s="12">
        <f t="shared" si="31"/>
        <v>389</v>
      </c>
      <c r="B391" s="3">
        <f t="shared" si="32"/>
        <v>5943961.4569720812</v>
      </c>
      <c r="C391" s="3">
        <f t="shared" si="30"/>
        <v>157892.63985514562</v>
      </c>
      <c r="D391" s="5">
        <f t="shared" si="33"/>
        <v>2125082.9568545399</v>
      </c>
      <c r="E391" s="36">
        <f>SUMPRODUCT($J$13:$J$22,C372:C381)</f>
        <v>122467.74171143294</v>
      </c>
      <c r="F391" s="3">
        <f t="shared" si="34"/>
        <v>1930955.5861733458</v>
      </c>
      <c r="G391" s="36">
        <f>SUMPRODUCT($J$13:$J$22,E193:E202)</f>
        <v>340.99161493856997</v>
      </c>
    </row>
    <row r="392" spans="1:7" x14ac:dyDescent="0.3">
      <c r="A392" s="12">
        <f t="shared" si="31"/>
        <v>390</v>
      </c>
      <c r="B392" s="3">
        <f t="shared" si="32"/>
        <v>5786409.8087318745</v>
      </c>
      <c r="C392" s="3">
        <f t="shared" si="30"/>
        <v>156269.79805005188</v>
      </c>
      <c r="D392" s="5">
        <f t="shared" si="33"/>
        <v>2160507.8549982524</v>
      </c>
      <c r="E392" s="36">
        <f>SUMPRODUCT($J$13:$J$22,C373:C382)</f>
        <v>127321.55541601461</v>
      </c>
      <c r="F392" s="3">
        <f t="shared" si="34"/>
        <v>2053082.3362698404</v>
      </c>
      <c r="G392" s="36">
        <f>SUMPRODUCT($J$13:$J$22,E194:E203)</f>
        <v>320.8094307997203</v>
      </c>
    </row>
    <row r="393" spans="1:7" x14ac:dyDescent="0.3">
      <c r="A393" s="12">
        <f t="shared" si="31"/>
        <v>391</v>
      </c>
      <c r="B393" s="3">
        <f t="shared" si="32"/>
        <v>5630460.8201126223</v>
      </c>
      <c r="C393" s="3">
        <f t="shared" si="30"/>
        <v>154095.58468844107</v>
      </c>
      <c r="D393" s="5">
        <f t="shared" si="33"/>
        <v>2189456.0976322899</v>
      </c>
      <c r="E393" s="36">
        <f>SUMPRODUCT($J$13:$J$22,C374:C383)</f>
        <v>131992.06324433675</v>
      </c>
      <c r="F393" s="3">
        <f t="shared" si="34"/>
        <v>2180083.0822550552</v>
      </c>
      <c r="G393" s="36">
        <f>SUMPRODUCT($J$13:$J$22,E195:E204)</f>
        <v>302.33498766419461</v>
      </c>
    </row>
    <row r="394" spans="1:7" x14ac:dyDescent="0.3">
      <c r="A394" s="12">
        <f t="shared" si="31"/>
        <v>392</v>
      </c>
      <c r="B394" s="3">
        <f t="shared" si="32"/>
        <v>5476667.570411846</v>
      </c>
      <c r="C394" s="3">
        <f t="shared" si="30"/>
        <v>151399.71057285077</v>
      </c>
      <c r="D394" s="5">
        <f t="shared" si="33"/>
        <v>2211559.619076394</v>
      </c>
      <c r="E394" s="36">
        <f>SUMPRODUCT($J$13:$J$22,C375:C384)</f>
        <v>136430.44689150038</v>
      </c>
      <c r="F394" s="3">
        <f t="shared" si="34"/>
        <v>2311772.8105117278</v>
      </c>
      <c r="G394" s="36">
        <f>SUMPRODUCT($J$13:$J$22,E196:E205)</f>
        <v>285.42397907744726</v>
      </c>
    </row>
    <row r="395" spans="1:7" x14ac:dyDescent="0.3">
      <c r="A395" s="12">
        <f t="shared" si="31"/>
        <v>393</v>
      </c>
      <c r="B395" s="3">
        <f t="shared" si="32"/>
        <v>5325553.2838180726</v>
      </c>
      <c r="C395" s="3">
        <f t="shared" si="30"/>
        <v>148218.72753857862</v>
      </c>
      <c r="D395" s="5">
        <f t="shared" si="33"/>
        <v>2226528.8827577443</v>
      </c>
      <c r="E395" s="36">
        <f>SUMPRODUCT($J$13:$J$22,C376:C385)</f>
        <v>140587.34639322906</v>
      </c>
      <c r="F395" s="3">
        <f t="shared" si="34"/>
        <v>2447917.8334241509</v>
      </c>
      <c r="G395" s="36">
        <f>SUMPRODUCT($J$13:$J$22,E197:E206)</f>
        <v>269.94425739890346</v>
      </c>
    </row>
    <row r="396" spans="1:7" x14ac:dyDescent="0.3">
      <c r="A396" s="12">
        <f t="shared" si="31"/>
        <v>394</v>
      </c>
      <c r="B396" s="3">
        <f t="shared" si="32"/>
        <v>5177604.5005368935</v>
      </c>
      <c r="C396" s="3">
        <f t="shared" si="30"/>
        <v>144594.97796631692</v>
      </c>
      <c r="D396" s="5">
        <f t="shared" si="33"/>
        <v>2234160.263903094</v>
      </c>
      <c r="E396" s="36">
        <f>SUMPRODUCT($J$13:$J$22,C377:C386)</f>
        <v>144413.84733498475</v>
      </c>
      <c r="F396" s="3">
        <f t="shared" si="34"/>
        <v>2588235.2355599809</v>
      </c>
      <c r="G396" s="36">
        <f>SUMPRODUCT($J$13:$J$22,E198:E207)</f>
        <v>255.77481460109968</v>
      </c>
    </row>
    <row r="397" spans="1:7" x14ac:dyDescent="0.3">
      <c r="A397" s="12">
        <f t="shared" si="31"/>
        <v>395</v>
      </c>
      <c r="B397" s="3">
        <f t="shared" si="32"/>
        <v>5033265.2973851776</v>
      </c>
      <c r="C397" s="3">
        <f t="shared" si="30"/>
        <v>140575.41254526665</v>
      </c>
      <c r="D397" s="5">
        <f t="shared" si="33"/>
        <v>2234341.3945344263</v>
      </c>
      <c r="E397" s="36">
        <f>SUMPRODUCT($J$13:$J$22,C378:C387)</f>
        <v>147862.55355775225</v>
      </c>
      <c r="F397" s="3">
        <f t="shared" si="34"/>
        <v>2732393.3080803645</v>
      </c>
      <c r="G397" s="36">
        <f>SUMPRODUCT($J$13:$J$22,E199:E208)</f>
        <v>242.80484768597842</v>
      </c>
    </row>
    <row r="398" spans="1:7" x14ac:dyDescent="0.3">
      <c r="A398" s="12">
        <f t="shared" si="31"/>
        <v>396</v>
      </c>
      <c r="B398" s="3">
        <f t="shared" si="32"/>
        <v>4892932.6896875966</v>
      </c>
      <c r="C398" s="3">
        <f t="shared" si="30"/>
        <v>136210.33198456641</v>
      </c>
      <c r="D398" s="5">
        <f t="shared" si="33"/>
        <v>2227054.2535219407</v>
      </c>
      <c r="E398" s="36">
        <f>SUMPRODUCT($J$13:$J$22,C379:C388)</f>
        <v>150888.71211819761</v>
      </c>
      <c r="F398" s="3">
        <f t="shared" si="34"/>
        <v>2880013.0567904306</v>
      </c>
      <c r="G398" s="36">
        <f>SUMPRODUCT($J$13:$J$22,E200:E209)</f>
        <v>230.93290182301922</v>
      </c>
    </row>
    <row r="399" spans="1:7" x14ac:dyDescent="0.3">
      <c r="A399" s="12">
        <f t="shared" si="31"/>
        <v>397</v>
      </c>
      <c r="B399" s="3">
        <f t="shared" si="32"/>
        <v>4756953.2906048531</v>
      </c>
      <c r="C399" s="3">
        <f t="shared" si="30"/>
        <v>131552.1086371163</v>
      </c>
      <c r="D399" s="5">
        <f t="shared" si="33"/>
        <v>2212375.8733883095</v>
      </c>
      <c r="E399" s="36">
        <f>SUMPRODUCT($J$13:$J$22,C380:C389)</f>
        <v>153451.35060625873</v>
      </c>
      <c r="F399" s="3">
        <f t="shared" si="34"/>
        <v>3030670.8360068053</v>
      </c>
      <c r="G399" s="36">
        <f>SUMPRODUCT($J$13:$J$22,E201:E210)</f>
        <v>220.06608485472233</v>
      </c>
    </row>
    <row r="400" spans="1:7" x14ac:dyDescent="0.3">
      <c r="A400" s="12">
        <f t="shared" si="31"/>
        <v>398</v>
      </c>
      <c r="B400" s="3">
        <f t="shared" si="32"/>
        <v>4625621.2480525915</v>
      </c>
      <c r="C400" s="3">
        <f t="shared" si="30"/>
        <v>126653.94062068955</v>
      </c>
      <c r="D400" s="5">
        <f t="shared" si="33"/>
        <v>2190476.6314191669</v>
      </c>
      <c r="E400" s="36">
        <f>SUMPRODUCT($J$13:$J$22,C381:C390)</f>
        <v>155514.38199362913</v>
      </c>
      <c r="F400" s="3">
        <f t="shared" si="34"/>
        <v>3183902.1205282095</v>
      </c>
      <c r="G400" s="36">
        <f>SUMPRODUCT($J$13:$J$22,E202:E211)</f>
        <v>210.11934731686364</v>
      </c>
    </row>
    <row r="401" spans="1:7" x14ac:dyDescent="0.3">
      <c r="A401" s="12">
        <f t="shared" si="31"/>
        <v>399</v>
      </c>
      <c r="B401" s="3">
        <f t="shared" si="32"/>
        <v>4499177.4267792189</v>
      </c>
      <c r="C401" s="3">
        <f t="shared" si="30"/>
        <v>121568.68459520605</v>
      </c>
      <c r="D401" s="5">
        <f t="shared" si="33"/>
        <v>2161616.1900462275</v>
      </c>
      <c r="E401" s="36">
        <f>SUMPRODUCT($J$13:$J$22,C382:C391)</f>
        <v>157047.6296016975</v>
      </c>
      <c r="F401" s="3">
        <f t="shared" si="34"/>
        <v>3339206.3831745218</v>
      </c>
      <c r="G401" s="36">
        <f>SUMPRODUCT($J$13:$J$22,E203:E212)</f>
        <v>201.01482258611099</v>
      </c>
    </row>
    <row r="402" spans="1:7" x14ac:dyDescent="0.3">
      <c r="A402" s="12">
        <f t="shared" si="31"/>
        <v>400</v>
      </c>
      <c r="B402" s="3">
        <f t="shared" si="32"/>
        <v>4377809.7570065996</v>
      </c>
      <c r="C402" s="3">
        <f t="shared" si="30"/>
        <v>116347.80470087609</v>
      </c>
      <c r="D402" s="5">
        <f t="shared" si="33"/>
        <v>2126137.2450397359</v>
      </c>
      <c r="E402" s="36">
        <f>SUMPRODUCT($J$13:$J$22,C383:C392)</f>
        <v>158027.72502073724</v>
      </c>
      <c r="F402" s="3">
        <f t="shared" si="34"/>
        <v>3496052.9979536333</v>
      </c>
      <c r="G402" s="36">
        <f>SUMPRODUCT($J$13:$J$22,E204:E213)</f>
        <v>192.68122219822848</v>
      </c>
    </row>
    <row r="403" spans="1:7" x14ac:dyDescent="0.3">
      <c r="A403" s="12">
        <f t="shared" si="31"/>
        <v>401</v>
      </c>
      <c r="B403" s="3">
        <f t="shared" si="32"/>
        <v>4261654.6335279224</v>
      </c>
      <c r="C403" s="3">
        <f t="shared" si="30"/>
        <v>111040.4652035459</v>
      </c>
      <c r="D403" s="5">
        <f t="shared" si="33"/>
        <v>2084457.3247198749</v>
      </c>
      <c r="E403" s="36">
        <f>SUMPRODUCT($J$13:$J$22,C384:C393)</f>
        <v>158438.83515728445</v>
      </c>
      <c r="F403" s="3">
        <f t="shared" si="34"/>
        <v>3653888.0417521726</v>
      </c>
      <c r="G403" s="36">
        <f>SUMPRODUCT($J$13:$J$22,E205:E214)</f>
        <v>185.05328177833772</v>
      </c>
    </row>
    <row r="404" spans="1:7" x14ac:dyDescent="0.3">
      <c r="A404" s="12">
        <f t="shared" si="31"/>
        <v>402</v>
      </c>
      <c r="B404" s="3">
        <f t="shared" si="32"/>
        <v>4150799.2216061549</v>
      </c>
      <c r="C404" s="3">
        <f t="shared" si="30"/>
        <v>105692.78404761407</v>
      </c>
      <c r="D404" s="5">
        <f t="shared" si="33"/>
        <v>2037058.9547661364</v>
      </c>
      <c r="E404" s="36">
        <f>SUMPRODUCT($J$13:$J$22,C385:C394)</f>
        <v>158273.18104107279</v>
      </c>
      <c r="F404" s="3">
        <f t="shared" si="34"/>
        <v>3812141.8236276787</v>
      </c>
      <c r="G404" s="36">
        <f>SUMPRODUCT($J$13:$J$22,E206:E215)</f>
        <v>178.07125339266</v>
      </c>
    </row>
    <row r="405" spans="1:7" x14ac:dyDescent="0.3">
      <c r="A405" s="12">
        <f t="shared" si="31"/>
        <v>403</v>
      </c>
      <c r="B405" s="3">
        <f t="shared" si="32"/>
        <v>4045284.5088119339</v>
      </c>
      <c r="C405" s="3">
        <f t="shared" si="30"/>
        <v>100347.25459784077</v>
      </c>
      <c r="D405" s="5">
        <f t="shared" si="33"/>
        <v>1984478.5577726776</v>
      </c>
      <c r="E405" s="36">
        <f>SUMPRODUCT($J$13:$J$22,C386:C395)</f>
        <v>157531.32029840536</v>
      </c>
      <c r="F405" s="3">
        <f t="shared" si="34"/>
        <v>3970236.9334153584</v>
      </c>
      <c r="G405" s="36">
        <f>SUMPRODUCT($J$13:$J$22,E207:E216)</f>
        <v>171.68044047083012</v>
      </c>
    </row>
    <row r="406" spans="1:7" x14ac:dyDescent="0.3">
      <c r="A406" s="12">
        <f t="shared" si="31"/>
        <v>404</v>
      </c>
      <c r="B406" s="3">
        <f t="shared" si="32"/>
        <v>3945108.9346545641</v>
      </c>
      <c r="C406" s="3">
        <f t="shared" si="30"/>
        <v>95042.334004802789</v>
      </c>
      <c r="D406" s="5">
        <f t="shared" si="33"/>
        <v>1927294.4920721131</v>
      </c>
      <c r="E406" s="36">
        <f>SUMPRODUCT($J$13:$J$22,C387:C396)</f>
        <v>156222.17671787317</v>
      </c>
      <c r="F406" s="3">
        <f t="shared" si="34"/>
        <v>4127596.5732732927</v>
      </c>
      <c r="G406" s="36">
        <f>SUMPRODUCT($J$13:$J$22,E208:E217)</f>
        <v>165.83077176120736</v>
      </c>
    </row>
    <row r="407" spans="1:7" x14ac:dyDescent="0.3">
      <c r="A407" s="12">
        <f t="shared" si="31"/>
        <v>405</v>
      </c>
      <c r="B407" s="3">
        <f t="shared" si="32"/>
        <v>3850232.4314215225</v>
      </c>
      <c r="C407" s="3">
        <f t="shared" si="30"/>
        <v>89812.189296412369</v>
      </c>
      <c r="D407" s="5">
        <f t="shared" si="33"/>
        <v>1866114.6493590428</v>
      </c>
      <c r="E407" s="36">
        <f>SUMPRODUCT($J$13:$J$22,C388:C397)</f>
        <v>154362.81327425395</v>
      </c>
      <c r="F407" s="3">
        <f t="shared" si="34"/>
        <v>4283652.9192194045</v>
      </c>
      <c r="G407" s="36">
        <f>SUMPRODUCT($J$13:$J$22,E209:E218)</f>
        <v>160.4764110704368</v>
      </c>
    </row>
    <row r="408" spans="1:7" x14ac:dyDescent="0.3">
      <c r="A408" s="12">
        <f t="shared" si="31"/>
        <v>406</v>
      </c>
      <c r="B408" s="3">
        <f t="shared" si="32"/>
        <v>3760580.7185361804</v>
      </c>
      <c r="C408" s="3">
        <f t="shared" si="30"/>
        <v>84686.586713212135</v>
      </c>
      <c r="D408" s="5">
        <f t="shared" si="33"/>
        <v>1801564.0253812012</v>
      </c>
      <c r="E408" s="36">
        <f>SUMPRODUCT($J$13:$J$22,C389:C398)</f>
        <v>151977.95834858925</v>
      </c>
      <c r="F408" s="3">
        <f t="shared" si="34"/>
        <v>4437855.2560825879</v>
      </c>
      <c r="G408" s="36">
        <f>SUMPRODUCT($J$13:$J$22,E210:E219)</f>
        <v>155.57539980459845</v>
      </c>
    </row>
    <row r="409" spans="1:7" x14ac:dyDescent="0.3">
      <c r="A409" s="12">
        <f t="shared" si="31"/>
        <v>407</v>
      </c>
      <c r="B409" s="3">
        <f t="shared" si="32"/>
        <v>3676049.7072227728</v>
      </c>
      <c r="C409" s="3">
        <f t="shared" si="30"/>
        <v>79690.906013084968</v>
      </c>
      <c r="D409" s="5">
        <f t="shared" si="33"/>
        <v>1734272.653745824</v>
      </c>
      <c r="E409" s="36">
        <f>SUMPRODUCT($J$13:$J$22,C390:C399)</f>
        <v>149099.30763624256</v>
      </c>
      <c r="F409" s="3">
        <f t="shared" si="34"/>
        <v>4589677.639031372</v>
      </c>
      <c r="G409" s="36">
        <f>SUMPRODUCT($J$13:$J$22,E211:E220)</f>
        <v>151.08932957426873</v>
      </c>
    </row>
    <row r="410" spans="1:7" x14ac:dyDescent="0.3">
      <c r="A410" s="12">
        <f t="shared" si="31"/>
        <v>408</v>
      </c>
      <c r="B410" s="3">
        <f t="shared" si="32"/>
        <v>3596509.890539262</v>
      </c>
      <c r="C410" s="3">
        <f t="shared" si="30"/>
        <v>74846.259364555255</v>
      </c>
      <c r="D410" s="5">
        <f t="shared" si="33"/>
        <v>1664864.2521226665</v>
      </c>
      <c r="E410" s="36">
        <f>SUMPRODUCT($J$13:$J$22,C391:C400)</f>
        <v>145764.63537269365</v>
      </c>
      <c r="F410" s="3">
        <f t="shared" si="34"/>
        <v>4738625.8573380401</v>
      </c>
      <c r="G410" s="36">
        <f>SUMPRODUCT($J$13:$J$22,E212:E221)</f>
        <v>146.98304236168983</v>
      </c>
    </row>
    <row r="411" spans="1:7" x14ac:dyDescent="0.3">
      <c r="A411" s="12">
        <f t="shared" si="31"/>
        <v>409</v>
      </c>
      <c r="B411" s="3">
        <f t="shared" si="32"/>
        <v>3521810.6142170685</v>
      </c>
      <c r="C411" s="3">
        <f t="shared" si="30"/>
        <v>70169.693812345868</v>
      </c>
      <c r="D411" s="5">
        <f t="shared" si="33"/>
        <v>1593945.8761145282</v>
      </c>
      <c r="E411" s="36">
        <f>SUMPRODUCT($J$13:$J$22,C392:C401)</f>
        <v>142016.75719373478</v>
      </c>
      <c r="F411" s="3">
        <f t="shared" si="34"/>
        <v>4884243.5096683716</v>
      </c>
      <c r="G411" s="36">
        <f>SUMPRODUCT($J$13:$J$22,E213:E222)</f>
        <v>143.22435601892207</v>
      </c>
    </row>
    <row r="412" spans="1:7" x14ac:dyDescent="0.3">
      <c r="A412" s="12">
        <f t="shared" si="31"/>
        <v>410</v>
      </c>
      <c r="B412" s="3">
        <f t="shared" si="32"/>
        <v>3451784.1447607414</v>
      </c>
      <c r="C412" s="3">
        <f t="shared" si="30"/>
        <v>65674.456856892473</v>
      </c>
      <c r="D412" s="5">
        <f t="shared" si="33"/>
        <v>1522098.8127331391</v>
      </c>
      <c r="E412" s="36">
        <f>SUMPRODUCT($J$13:$J$22,C393:C402)</f>
        <v>137902.39259746551</v>
      </c>
      <c r="F412" s="3">
        <f t="shared" si="34"/>
        <v>5026117.0425060876</v>
      </c>
      <c r="G412" s="36">
        <f>SUMPRODUCT($J$13:$J$22,E214:E223)</f>
        <v>139.78381325011355</v>
      </c>
    </row>
    <row r="413" spans="1:7" x14ac:dyDescent="0.3">
      <c r="A413" s="12">
        <f t="shared" si="31"/>
        <v>411</v>
      </c>
      <c r="B413" s="3">
        <f t="shared" si="32"/>
        <v>3386249.4717170992</v>
      </c>
      <c r="C413" s="3">
        <f t="shared" si="30"/>
        <v>61370.306140926048</v>
      </c>
      <c r="D413" s="5">
        <f t="shared" si="33"/>
        <v>1449870.876992566</v>
      </c>
      <c r="E413" s="36">
        <f>SUMPRODUCT($J$13:$J$22,C394:C403)</f>
        <v>133470.97730876875</v>
      </c>
      <c r="F413" s="3">
        <f t="shared" si="34"/>
        <v>5163879.6512903031</v>
      </c>
      <c r="G413" s="36">
        <f>SUMPRODUCT($J$13:$J$22,E215:E224)</f>
        <v>136.63445282568628</v>
      </c>
    </row>
    <row r="414" spans="1:7" x14ac:dyDescent="0.3">
      <c r="A414" s="12">
        <f t="shared" si="31"/>
        <v>412</v>
      </c>
      <c r="B414" s="3">
        <f t="shared" si="32"/>
        <v>3325015.8000289989</v>
      </c>
      <c r="C414" s="3">
        <f t="shared" si="30"/>
        <v>57263.846289705129</v>
      </c>
      <c r="D414" s="5">
        <f t="shared" si="33"/>
        <v>1377770.2058247232</v>
      </c>
      <c r="E414" s="36">
        <f>SUMPRODUCT($J$13:$J$22,C395:C404)</f>
        <v>128773.47489913405</v>
      </c>
      <c r="F414" s="3">
        <f t="shared" si="34"/>
        <v>5297213.9941462465</v>
      </c>
      <c r="G414" s="36">
        <f>SUMPRODUCT($J$13:$J$22,E216:E225)</f>
        <v>133.7516025348942</v>
      </c>
    </row>
    <row r="415" spans="1:7" x14ac:dyDescent="0.3">
      <c r="A415" s="12">
        <f t="shared" si="31"/>
        <v>413</v>
      </c>
      <c r="B415" s="3">
        <f t="shared" si="32"/>
        <v>3267885.7053418285</v>
      </c>
      <c r="C415" s="3">
        <f t="shared" si="30"/>
        <v>53358.878346667814</v>
      </c>
      <c r="D415" s="5">
        <f t="shared" si="33"/>
        <v>1306260.5772152941</v>
      </c>
      <c r="E415" s="36">
        <f>SUMPRODUCT($J$13:$J$22,C396:C405)</f>
        <v>123861.23311354482</v>
      </c>
      <c r="F415" s="3">
        <f t="shared" si="34"/>
        <v>5425853.717442845</v>
      </c>
      <c r="G415" s="36">
        <f>SUMPRODUCT($J$13:$J$22,E217:E226)</f>
        <v>131.1126939209928</v>
      </c>
    </row>
    <row r="416" spans="1:7" x14ac:dyDescent="0.3">
      <c r="A416" s="12">
        <f t="shared" si="31"/>
        <v>414</v>
      </c>
      <c r="B416" s="3">
        <f t="shared" si="32"/>
        <v>3214657.9396890821</v>
      </c>
      <c r="C416" s="3">
        <f t="shared" si="30"/>
        <v>49656.74976662339</v>
      </c>
      <c r="D416" s="5">
        <f t="shared" si="33"/>
        <v>1235758.2224484172</v>
      </c>
      <c r="E416" s="36">
        <f>SUMPRODUCT($J$13:$J$22,C397:C406)</f>
        <v>118784.92406151682</v>
      </c>
      <c r="F416" s="3">
        <f t="shared" si="34"/>
        <v>5549583.8378624693</v>
      </c>
      <c r="G416" s="36">
        <f>SUMPRODUCT($J$13:$J$22,E218:E227)</f>
        <v>128.69709852675274</v>
      </c>
    </row>
    <row r="417" spans="1:7" x14ac:dyDescent="0.3">
      <c r="A417" s="12">
        <f t="shared" si="31"/>
        <v>415</v>
      </c>
      <c r="B417" s="3">
        <f t="shared" si="32"/>
        <v>3165129.8870209851</v>
      </c>
      <c r="C417" s="3">
        <f t="shared" si="30"/>
        <v>46156.695406343119</v>
      </c>
      <c r="D417" s="5">
        <f t="shared" si="33"/>
        <v>1166630.0481535238</v>
      </c>
      <c r="E417" s="36">
        <f>SUMPRODUCT($J$13:$J$22,C398:C407)</f>
        <v>113593.5994518899</v>
      </c>
      <c r="F417" s="3">
        <f t="shared" si="34"/>
        <v>5668240.0648254594</v>
      </c>
      <c r="G417" s="36">
        <f>SUMPRODUCT($J$13:$J$22,E219:E228)</f>
        <v>126.48598350825711</v>
      </c>
    </row>
    <row r="418" spans="1:7" x14ac:dyDescent="0.3">
      <c r="A418" s="12">
        <f t="shared" si="31"/>
        <v>416</v>
      </c>
      <c r="B418" s="3">
        <f t="shared" si="32"/>
        <v>3119099.67759815</v>
      </c>
      <c r="C418" s="3">
        <f t="shared" si="30"/>
        <v>42856.162267566098</v>
      </c>
      <c r="D418" s="5">
        <f t="shared" si="33"/>
        <v>1099193.1441079769</v>
      </c>
      <c r="E418" s="36">
        <f>SUMPRODUCT($J$13:$J$22,C399:C408)</f>
        <v>108333.88316221484</v>
      </c>
      <c r="F418" s="3">
        <f t="shared" si="34"/>
        <v>5781707.178293841</v>
      </c>
      <c r="G418" s="36">
        <f>SUMPRODUCT($J$13:$J$22,E220:E229)</f>
        <v>124.46218124116906</v>
      </c>
    </row>
    <row r="419" spans="1:7" x14ac:dyDescent="0.3">
      <c r="A419" s="12">
        <f t="shared" si="31"/>
        <v>417</v>
      </c>
      <c r="B419" s="3">
        <f t="shared" si="32"/>
        <v>3076367.977511825</v>
      </c>
      <c r="C419" s="3">
        <f t="shared" si="30"/>
        <v>39751.112822919582</v>
      </c>
      <c r="D419" s="5">
        <f t="shared" si="33"/>
        <v>1033715.4232133281</v>
      </c>
      <c r="E419" s="36">
        <f>SUMPRODUCT($J$13:$J$22,C400:C409)</f>
        <v>103049.31438085719</v>
      </c>
      <c r="F419" s="3">
        <f t="shared" si="34"/>
        <v>5889916.5992748141</v>
      </c>
      <c r="G419" s="36">
        <f>SUMPRODUCT($J$13:$J$22,E221:E230)</f>
        <v>122.61006452171532</v>
      </c>
    </row>
    <row r="420" spans="1:7" x14ac:dyDescent="0.3">
      <c r="A420" s="12">
        <f t="shared" si="31"/>
        <v>418</v>
      </c>
      <c r="B420" s="3">
        <f t="shared" si="32"/>
        <v>3036739.4747534273</v>
      </c>
      <c r="C420" s="3">
        <f t="shared" si="30"/>
        <v>36836.303549768389</v>
      </c>
      <c r="D420" s="5">
        <f t="shared" si="33"/>
        <v>970417.22165539057</v>
      </c>
      <c r="E420" s="36">
        <f>SUMPRODUCT($J$13:$J$22,C401:C410)</f>
        <v>97779.845996237214</v>
      </c>
      <c r="F420" s="3">
        <f t="shared" si="34"/>
        <v>5992843.3035911499</v>
      </c>
      <c r="G420" s="36">
        <f>SUMPRODUCT($J$13:$J$22,E222:E231)</f>
        <v>120.91541835615924</v>
      </c>
    </row>
    <row r="421" spans="1:7" x14ac:dyDescent="0.3">
      <c r="A421" s="12">
        <f t="shared" si="31"/>
        <v>419</v>
      </c>
      <c r="B421" s="3">
        <f t="shared" si="32"/>
        <v>3000024.0866220151</v>
      </c>
      <c r="C421" s="3">
        <f t="shared" si="30"/>
        <v>34105.536797193861</v>
      </c>
      <c r="D421" s="5">
        <f t="shared" si="33"/>
        <v>909473.67920892173</v>
      </c>
      <c r="E421" s="36">
        <f>SUMPRODUCT($J$13:$J$22,C402:C411)</f>
        <v>92561.495343330665</v>
      </c>
      <c r="F421" s="3">
        <f t="shared" si="34"/>
        <v>6090502.2341690315</v>
      </c>
      <c r="G421" s="36">
        <f>SUMPRODUCT($J$13:$J$22,E223:E232)</f>
        <v>119.36530327361018</v>
      </c>
    </row>
    <row r="422" spans="1:7" x14ac:dyDescent="0.3">
      <c r="A422" s="12">
        <f t="shared" si="31"/>
        <v>420</v>
      </c>
      <c r="B422" s="3">
        <f t="shared" si="32"/>
        <v>2966037.9151280951</v>
      </c>
      <c r="C422" s="3">
        <f t="shared" si="30"/>
        <v>31551.885324146373</v>
      </c>
      <c r="D422" s="5">
        <f t="shared" si="33"/>
        <v>851017.72066278488</v>
      </c>
      <c r="E422" s="36">
        <f>SUMPRODUCT($J$13:$J$22,C403:C412)</f>
        <v>87426.138196405387</v>
      </c>
      <c r="F422" s="3">
        <f t="shared" si="34"/>
        <v>6182944.3642090885</v>
      </c>
      <c r="G422" s="36">
        <f>SUMPRODUCT($J$13:$J$22,E224:E233)</f>
        <v>117.94791279576749</v>
      </c>
    </row>
    <row r="423" spans="1:7" x14ac:dyDescent="0.3">
      <c r="A423" s="12">
        <f t="shared" si="31"/>
        <v>421</v>
      </c>
      <c r="B423" s="3">
        <f t="shared" si="32"/>
        <v>2934603.9777167444</v>
      </c>
      <c r="C423" s="3">
        <f t="shared" si="30"/>
        <v>29167.889792919545</v>
      </c>
      <c r="D423" s="5">
        <f t="shared" si="33"/>
        <v>795143.46779052587</v>
      </c>
      <c r="E423" s="36">
        <f>SUMPRODUCT($J$13:$J$22,C404:C413)</f>
        <v>82401.432194632347</v>
      </c>
      <c r="F423" s="3">
        <f t="shared" si="34"/>
        <v>6270252.5544926981</v>
      </c>
      <c r="G423" s="36">
        <f>SUMPRODUCT($J$13:$J$22,E225:E234)</f>
        <v>116.65243565673546</v>
      </c>
    </row>
    <row r="424" spans="1:7" x14ac:dyDescent="0.3">
      <c r="A424" s="12">
        <f t="shared" si="31"/>
        <v>422</v>
      </c>
      <c r="B424" s="3">
        <f t="shared" si="32"/>
        <v>2905552.7403594814</v>
      </c>
      <c r="C424" s="3">
        <f t="shared" si="30"/>
        <v>26945.73021016705</v>
      </c>
      <c r="D424" s="5">
        <f t="shared" si="33"/>
        <v>741909.92538881302</v>
      </c>
      <c r="E424" s="36">
        <f>SUMPRODUCT($J$13:$J$22,C405:C414)</f>
        <v>77510.852728119382</v>
      </c>
      <c r="F424" s="3">
        <f t="shared" si="34"/>
        <v>6352537.3342516739</v>
      </c>
      <c r="G424" s="36">
        <f>SUMPRODUCT($J$13:$J$22,E226:E235)</f>
        <v>115.46893730912431</v>
      </c>
    </row>
    <row r="425" spans="1:7" x14ac:dyDescent="0.3">
      <c r="A425" s="12">
        <f t="shared" si="31"/>
        <v>423</v>
      </c>
      <c r="B425" s="3">
        <f t="shared" si="32"/>
        <v>2878722.4790866235</v>
      </c>
      <c r="C425" s="3">
        <f t="shared" si="30"/>
        <v>24877.372810300712</v>
      </c>
      <c r="D425" s="5">
        <f t="shared" si="33"/>
        <v>691344.80287086067</v>
      </c>
      <c r="E425" s="36">
        <f>SUMPRODUCT($J$13:$J$22,C406:C415)</f>
        <v>72773.822598408457</v>
      </c>
      <c r="F425" s="3">
        <f t="shared" si="34"/>
        <v>6429932.7180424836</v>
      </c>
      <c r="G425" s="36">
        <f>SUMPRODUCT($J$13:$J$22,E227:E236)</f>
        <v>114.38827177848401</v>
      </c>
    </row>
    <row r="426" spans="1:7" x14ac:dyDescent="0.3">
      <c r="A426" s="12">
        <f t="shared" si="31"/>
        <v>424</v>
      </c>
      <c r="B426" s="3">
        <f t="shared" si="32"/>
        <v>2853959.494548101</v>
      </c>
      <c r="C426" s="3">
        <f t="shared" si="30"/>
        <v>22954.69420664827</v>
      </c>
      <c r="D426" s="5">
        <f t="shared" si="33"/>
        <v>643448.3530827529</v>
      </c>
      <c r="E426" s="36">
        <f>SUMPRODUCT($J$13:$J$22,C407:C416)</f>
        <v>68205.916315001334</v>
      </c>
      <c r="F426" s="3">
        <f t="shared" si="34"/>
        <v>6502592.1523691136</v>
      </c>
      <c r="G426" s="36">
        <f>SUMPRODUCT($J$13:$J$22,E228:E237)</f>
        <v>113.40202586109007</v>
      </c>
    </row>
    <row r="427" spans="1:7" x14ac:dyDescent="0.3">
      <c r="A427" s="12">
        <f t="shared" si="31"/>
        <v>425</v>
      </c>
      <c r="B427" s="3">
        <f t="shared" si="32"/>
        <v>2831118.2023673141</v>
      </c>
      <c r="C427" s="3">
        <f t="shared" si="30"/>
        <v>21169.584826319096</v>
      </c>
      <c r="D427" s="5">
        <f t="shared" si="33"/>
        <v>598197.13097439986</v>
      </c>
      <c r="E427" s="36">
        <f>SUMPRODUCT($J$13:$J$22,C408:C417)</f>
        <v>63819.120462285835</v>
      </c>
      <c r="F427" s="3">
        <f t="shared" si="34"/>
        <v>6570684.6666582543</v>
      </c>
      <c r="G427" s="36">
        <f>SUMPRODUCT($J$13:$J$22,E229:E238)</f>
        <v>112.50248757912202</v>
      </c>
    </row>
    <row r="428" spans="1:7" x14ac:dyDescent="0.3">
      <c r="A428" s="12">
        <f t="shared" si="31"/>
        <v>426</v>
      </c>
      <c r="B428" s="3">
        <f t="shared" si="32"/>
        <v>2810061.120028574</v>
      </c>
      <c r="C428" s="3">
        <f t="shared" si="30"/>
        <v>19514.03372482373</v>
      </c>
      <c r="D428" s="5">
        <f t="shared" si="33"/>
        <v>555547.59533843317</v>
      </c>
      <c r="E428" s="36">
        <f>SUMPRODUCT($J$13:$J$22,C409:C418)</f>
        <v>59622.132914445567</v>
      </c>
      <c r="F428" s="3">
        <f t="shared" si="34"/>
        <v>6634391.2846329613</v>
      </c>
      <c r="G428" s="36">
        <f>SUMPRODUCT($J$13:$J$22,E230:E239)</f>
        <v>111.6826247524785</v>
      </c>
    </row>
    <row r="429" spans="1:7" x14ac:dyDescent="0.3">
      <c r="A429" s="12">
        <f t="shared" si="31"/>
        <v>427</v>
      </c>
      <c r="B429" s="3">
        <f t="shared" si="32"/>
        <v>2790658.7689285032</v>
      </c>
      <c r="C429" s="3">
        <f t="shared" si="30"/>
        <v>17980.196872247121</v>
      </c>
      <c r="D429" s="5">
        <f t="shared" si="33"/>
        <v>515439.4961488113</v>
      </c>
      <c r="E429" s="36">
        <f>SUMPRODUCT($J$13:$J$22,C410:C419)</f>
        <v>55620.685541244929</v>
      </c>
      <c r="F429" s="3">
        <f t="shared" si="34"/>
        <v>6693901.734922654</v>
      </c>
      <c r="G429" s="36">
        <f>SUMPRODUCT($J$13:$J$22,E231:E240)</f>
        <v>110.93606051986085</v>
      </c>
    </row>
    <row r="430" spans="1:7" x14ac:dyDescent="0.3">
      <c r="A430" s="12">
        <f t="shared" si="31"/>
        <v>428</v>
      </c>
      <c r="B430" s="3">
        <f t="shared" si="32"/>
        <v>2772789.5081167761</v>
      </c>
      <c r="C430" s="3">
        <f t="shared" si="30"/>
        <v>16560.450936607951</v>
      </c>
      <c r="D430" s="5">
        <f t="shared" si="33"/>
        <v>477799.00747981353</v>
      </c>
      <c r="E430" s="36">
        <f>SUMPRODUCT($J$13:$J$22,C411:C420)</f>
        <v>51817.877211603882</v>
      </c>
      <c r="F430" s="3">
        <f t="shared" si="34"/>
        <v>6749411.4844033793</v>
      </c>
      <c r="G430" s="36">
        <f>SUMPRODUCT($J$13:$J$22,E232:E241)</f>
        <v>110.25703848440946</v>
      </c>
    </row>
    <row r="431" spans="1:7" x14ac:dyDescent="0.3">
      <c r="A431" s="12">
        <f t="shared" si="31"/>
        <v>429</v>
      </c>
      <c r="B431" s="3">
        <f t="shared" si="32"/>
        <v>2756339.3142186524</v>
      </c>
      <c r="C431" s="3">
        <f t="shared" si="30"/>
        <v>15247.434480641565</v>
      </c>
      <c r="D431" s="5">
        <f t="shared" si="33"/>
        <v>442541.58120481763</v>
      </c>
      <c r="E431" s="36">
        <f>SUMPRODUCT($J$13:$J$22,C412:C421)</f>
        <v>48214.506177175594</v>
      </c>
      <c r="F431" s="3">
        <f t="shared" si="34"/>
        <v>6801119.1045764992</v>
      </c>
      <c r="G431" s="36">
        <f>SUMPRODUCT($J$13:$J$22,E233:E242)</f>
        <v>109.64037724862582</v>
      </c>
    </row>
    <row r="432" spans="1:7" x14ac:dyDescent="0.3">
      <c r="A432" s="12">
        <f t="shared" si="31"/>
        <v>430</v>
      </c>
      <c r="B432" s="3">
        <f t="shared" si="32"/>
        <v>2741201.5201152596</v>
      </c>
      <c r="C432" s="3">
        <f t="shared" si="30"/>
        <v>14034.078350807111</v>
      </c>
      <c r="D432" s="5">
        <f t="shared" si="33"/>
        <v>409574.50950828358</v>
      </c>
      <c r="E432" s="36">
        <f>SUMPRODUCT($J$13:$J$22,C413:C422)</f>
        <v>44809.393157914659</v>
      </c>
      <c r="F432" s="3">
        <f t="shared" si="34"/>
        <v>6849223.9703764264</v>
      </c>
      <c r="G432" s="36">
        <f>SUMPRODUCT($J$13:$J$22,E234:E243)</f>
        <v>109.08141888232497</v>
      </c>
    </row>
    <row r="433" spans="1:7" x14ac:dyDescent="0.3">
      <c r="A433" s="12">
        <f t="shared" si="31"/>
        <v>431</v>
      </c>
      <c r="B433" s="3">
        <f t="shared" si="32"/>
        <v>2727276.5231833346</v>
      </c>
      <c r="C433" s="3">
        <f t="shared" si="30"/>
        <v>12913.626883865882</v>
      </c>
      <c r="D433" s="5">
        <f t="shared" si="33"/>
        <v>378799.19470117608</v>
      </c>
      <c r="E433" s="36">
        <f>SUMPRODUCT($J$13:$J$22,C414:C423)</f>
        <v>41599.688549477338</v>
      </c>
      <c r="F433" s="3">
        <f t="shared" si="34"/>
        <v>6893924.2821154585</v>
      </c>
      <c r="G433" s="36">
        <f>SUMPRODUCT($J$13:$J$22,E235:E244)</f>
        <v>108.57597691952391</v>
      </c>
    </row>
    <row r="434" spans="1:7" x14ac:dyDescent="0.3">
      <c r="A434" s="12">
        <f t="shared" si="31"/>
        <v>432</v>
      </c>
      <c r="B434" s="3">
        <f t="shared" si="32"/>
        <v>2714471.4722763882</v>
      </c>
      <c r="C434" s="3">
        <f t="shared" si="30"/>
        <v>11879.65139617935</v>
      </c>
      <c r="D434" s="5">
        <f t="shared" si="33"/>
        <v>350113.13303556462</v>
      </c>
      <c r="E434" s="36">
        <f>SUMPRODUCT($J$13:$J$22,C415:C424)</f>
        <v>38581.159058593315</v>
      </c>
      <c r="F434" s="3">
        <f t="shared" si="34"/>
        <v>6935415.3946880167</v>
      </c>
      <c r="G434" s="36">
        <f>SUMPRODUCT($J$13:$J$22,E236:E245)</f>
        <v>108.12028816501386</v>
      </c>
    </row>
    <row r="435" spans="1:7" x14ac:dyDescent="0.3">
      <c r="A435" s="12">
        <f t="shared" si="31"/>
        <v>433</v>
      </c>
      <c r="B435" s="3">
        <f t="shared" si="32"/>
        <v>2702699.9411683735</v>
      </c>
      <c r="C435" s="3">
        <f t="shared" si="30"/>
        <v>10926.057260864778</v>
      </c>
      <c r="D435" s="5">
        <f t="shared" si="33"/>
        <v>323411.62537315063</v>
      </c>
      <c r="E435" s="36">
        <f>SUMPRODUCT($J$13:$J$22,C416:C425)</f>
        <v>35748.450708796358</v>
      </c>
      <c r="F435" s="3">
        <f t="shared" si="34"/>
        <v>6973888.4334584447</v>
      </c>
      <c r="G435" s="36">
        <f>SUMPRODUCT($J$13:$J$22,E237:E246)</f>
        <v>107.71097056201266</v>
      </c>
    </row>
    <row r="436" spans="1:7" x14ac:dyDescent="0.3">
      <c r="A436" s="12">
        <f t="shared" si="31"/>
        <v>434</v>
      </c>
      <c r="B436" s="3">
        <f t="shared" si="32"/>
        <v>2691881.5948780705</v>
      </c>
      <c r="C436" s="3">
        <f t="shared" si="30"/>
        <v>10047.085723103459</v>
      </c>
      <c r="D436" s="5">
        <f t="shared" si="33"/>
        <v>298589.23192521906</v>
      </c>
      <c r="E436" s="36">
        <f>SUMPRODUCT($J$13:$J$22,C417:C426)</f>
        <v>33095.326531320505</v>
      </c>
      <c r="F436" s="3">
        <f t="shared" si="34"/>
        <v>7009529.173196679</v>
      </c>
      <c r="G436" s="36">
        <f>SUMPRODUCT($J$13:$J$22,E238:E247)</f>
        <v>107.34498793356164</v>
      </c>
    </row>
    <row r="437" spans="1:7" x14ac:dyDescent="0.3">
      <c r="A437" s="12">
        <f t="shared" si="31"/>
        <v>435</v>
      </c>
      <c r="B437" s="3">
        <f t="shared" si="32"/>
        <v>2681941.8541429006</v>
      </c>
      <c r="C437" s="3">
        <f t="shared" si="30"/>
        <v>9237.3114576088101</v>
      </c>
      <c r="D437" s="5">
        <f t="shared" si="33"/>
        <v>275540.99111700198</v>
      </c>
      <c r="E437" s="36">
        <f>SUMPRODUCT($J$13:$J$22,C418:C427)</f>
        <v>30614.87836911872</v>
      </c>
      <c r="F437" s="3">
        <f t="shared" si="34"/>
        <v>7042517.1547400663</v>
      </c>
      <c r="G437" s="36">
        <f>SUMPRODUCT($J$13:$J$22,E239:E248)</f>
        <v>107.01962175185668</v>
      </c>
    </row>
    <row r="438" spans="1:7" x14ac:dyDescent="0.3">
      <c r="A438" s="12">
        <f t="shared" si="31"/>
        <v>436</v>
      </c>
      <c r="B438" s="3">
        <f t="shared" si="32"/>
        <v>2672811.5623070435</v>
      </c>
      <c r="C438" s="3">
        <f t="shared" si="30"/>
        <v>8491.6367366498635</v>
      </c>
      <c r="D438" s="5">
        <f t="shared" si="33"/>
        <v>254163.42420549205</v>
      </c>
      <c r="E438" s="36">
        <f>SUMPRODUCT($J$13:$J$22,C419:C428)</f>
        <v>28299.713092995582</v>
      </c>
      <c r="F438" s="3">
        <f t="shared" si="34"/>
        <v>7073025.0134874331</v>
      </c>
      <c r="G438" s="36">
        <f>SUMPRODUCT($J$13:$J$22,E240:E249)</f>
        <v>106.73244968701661</v>
      </c>
    </row>
    <row r="439" spans="1:7" x14ac:dyDescent="0.3">
      <c r="A439" s="12">
        <f t="shared" si="31"/>
        <v>437</v>
      </c>
      <c r="B439" s="3">
        <f t="shared" si="32"/>
        <v>2664426.6580200805</v>
      </c>
      <c r="C439" s="3">
        <f t="shared" si="30"/>
        <v>7805.2829532354308</v>
      </c>
      <c r="D439" s="5">
        <f t="shared" si="33"/>
        <v>234355.34784914635</v>
      </c>
      <c r="E439" s="36">
        <f>SUMPRODUCT($J$13:$J$22,C420:C429)</f>
        <v>26142.114182667152</v>
      </c>
      <c r="F439" s="3">
        <f t="shared" si="34"/>
        <v>7101217.9941307418</v>
      </c>
      <c r="G439" s="36">
        <f>SUMPRODUCT($J$13:$J$22,E241:E250)</f>
        <v>106.48133018691627</v>
      </c>
    </row>
    <row r="440" spans="1:7" x14ac:dyDescent="0.3">
      <c r="A440" s="12">
        <f t="shared" si="31"/>
        <v>438</v>
      </c>
      <c r="B440" s="3">
        <f t="shared" si="32"/>
        <v>2656727.8563970323</v>
      </c>
      <c r="C440" s="3">
        <f t="shared" si="30"/>
        <v>7173.7801325145138</v>
      </c>
      <c r="D440" s="5">
        <f t="shared" si="33"/>
        <v>216018.51661971462</v>
      </c>
      <c r="E440" s="36">
        <f>SUMPRODUCT($J$13:$J$22,C421:C430)</f>
        <v>24134.180091018236</v>
      </c>
      <c r="F440" s="3">
        <f t="shared" si="34"/>
        <v>7127253.6269832216</v>
      </c>
      <c r="G440" s="36">
        <f>SUMPRODUCT($J$13:$J$22,E242:E251)</f>
        <v>106.26439171490257</v>
      </c>
    </row>
    <row r="441" spans="1:7" x14ac:dyDescent="0.3">
      <c r="A441" s="12">
        <f t="shared" si="31"/>
        <v>439</v>
      </c>
      <c r="B441" s="3">
        <f t="shared" si="32"/>
        <v>2649660.3406562326</v>
      </c>
      <c r="C441" s="3">
        <f t="shared" si="30"/>
        <v>6592.9549650366516</v>
      </c>
      <c r="D441" s="5">
        <f t="shared" si="33"/>
        <v>199058.11666121089</v>
      </c>
      <c r="E441" s="36">
        <f>SUMPRODUCT($J$13:$J$22,C422:C431)</f>
        <v>22267.941116859638</v>
      </c>
      <c r="F441" s="3">
        <f t="shared" si="34"/>
        <v>7151281.5426825248</v>
      </c>
      <c r="G441" s="36">
        <f>SUMPRODUCT($J$13:$J$22,E243:E252)</f>
        <v>106.08002480917021</v>
      </c>
    </row>
    <row r="442" spans="1:7" x14ac:dyDescent="0.3">
      <c r="A442" s="12">
        <f t="shared" si="31"/>
        <v>440</v>
      </c>
      <c r="B442" s="3">
        <f t="shared" si="32"/>
        <v>2643173.4657160048</v>
      </c>
      <c r="C442" s="3">
        <f t="shared" si="30"/>
        <v>6058.9178077793658</v>
      </c>
      <c r="D442" s="5">
        <f t="shared" si="33"/>
        <v>183383.13050938791</v>
      </c>
      <c r="E442" s="36">
        <f>SUMPRODUCT($J$13:$J$22,C423:C432)</f>
        <v>20535.456689143222</v>
      </c>
      <c r="F442" s="3">
        <f t="shared" si="34"/>
        <v>7173443.4037745744</v>
      </c>
      <c r="G442" s="36">
        <f>SUMPRODUCT($J$13:$J$22,E244:E253)</f>
        <v>105.92687511811329</v>
      </c>
    </row>
    <row r="443" spans="1:7" x14ac:dyDescent="0.3">
      <c r="A443" s="12">
        <f t="shared" si="31"/>
        <v>441</v>
      </c>
      <c r="B443" s="3">
        <f t="shared" si="32"/>
        <v>2637220.4747833437</v>
      </c>
      <c r="C443" s="3">
        <f t="shared" si="30"/>
        <v>5568.0490220911734</v>
      </c>
      <c r="D443" s="5">
        <f t="shared" si="33"/>
        <v>168906.59162802403</v>
      </c>
      <c r="E443" s="36">
        <f>SUMPRODUCT($J$13:$J$22,C424:C433)</f>
        <v>18928.895040723226</v>
      </c>
      <c r="F443" s="3">
        <f t="shared" si="34"/>
        <v>7193872.9335885998</v>
      </c>
      <c r="G443" s="36">
        <f>SUMPRODUCT($J$13:$J$22,E245:E254)</f>
        <v>105.80383606149576</v>
      </c>
    </row>
    <row r="444" spans="1:7" x14ac:dyDescent="0.3">
      <c r="A444" s="12">
        <f t="shared" si="31"/>
        <v>442</v>
      </c>
      <c r="B444" s="3">
        <f t="shared" si="32"/>
        <v>2631758.2295973143</v>
      </c>
      <c r="C444" s="3">
        <f t="shared" si="30"/>
        <v>5116.9849510795948</v>
      </c>
      <c r="D444" s="5">
        <f t="shared" si="33"/>
        <v>155545.74560939198</v>
      </c>
      <c r="E444" s="36">
        <f>SUMPRODUCT($J$13:$J$22,C425:C434)</f>
        <v>17440.597246272187</v>
      </c>
      <c r="F444" s="3">
        <f t="shared" si="34"/>
        <v>7212696.0247932617</v>
      </c>
      <c r="G444" s="36">
        <f>SUMPRODUCT($J$13:$J$22,E246:E255)</f>
        <v>105.71004057676758</v>
      </c>
    </row>
    <row r="445" spans="1:7" x14ac:dyDescent="0.3">
      <c r="A445" s="12">
        <f t="shared" si="31"/>
        <v>443</v>
      </c>
      <c r="B445" s="3">
        <f t="shared" si="32"/>
        <v>2626746.9546868112</v>
      </c>
      <c r="C445" s="3">
        <f t="shared" si="30"/>
        <v>4702.6037815852706</v>
      </c>
      <c r="D445" s="5">
        <f t="shared" si="33"/>
        <v>143222.13331419937</v>
      </c>
      <c r="E445" s="36">
        <f>SUMPRODUCT($J$13:$J$22,C426:C435)</f>
        <v>16063.127537495715</v>
      </c>
      <c r="F445" s="3">
        <f t="shared" si="34"/>
        <v>7230030.9119989574</v>
      </c>
      <c r="G445" s="36">
        <f>SUMPRODUCT($J$13:$J$22,E247:E256)</f>
        <v>105.64485221988814</v>
      </c>
    </row>
    <row r="446" spans="1:7" x14ac:dyDescent="0.3">
      <c r="A446" s="12">
        <f t="shared" si="31"/>
        <v>444</v>
      </c>
      <c r="B446" s="3">
        <f t="shared" si="32"/>
        <v>2622149.9957574462</v>
      </c>
      <c r="C446" s="3">
        <f t="shared" si="30"/>
        <v>4322.0114867979664</v>
      </c>
      <c r="D446" s="5">
        <f t="shared" si="33"/>
        <v>131861.60955828891</v>
      </c>
      <c r="E446" s="36">
        <f>SUMPRODUCT($J$13:$J$22,C427:C436)</f>
        <v>14789.311706645694</v>
      </c>
      <c r="F446" s="3">
        <f t="shared" si="34"/>
        <v>7245988.3946842328</v>
      </c>
      <c r="G446" s="36">
        <f>SUMPRODUCT($J$13:$J$22,E248:E257)</f>
        <v>105.60785643520553</v>
      </c>
    </row>
    <row r="447" spans="1:7" x14ac:dyDescent="0.3">
      <c r="A447" s="12">
        <f t="shared" si="31"/>
        <v>445</v>
      </c>
      <c r="B447" s="3">
        <f t="shared" si="32"/>
        <v>2617933.5921270833</v>
      </c>
      <c r="C447" s="3">
        <f t="shared" si="30"/>
        <v>3972.5280038771461</v>
      </c>
      <c r="D447" s="5">
        <f t="shared" si="33"/>
        <v>121394.30933844119</v>
      </c>
      <c r="E447" s="36">
        <f>SUMPRODUCT($J$13:$J$22,C428:C437)</f>
        <v>13612.265280636841</v>
      </c>
      <c r="F447" s="3">
        <f t="shared" si="34"/>
        <v>7260672.0985344434</v>
      </c>
      <c r="G447" s="36">
        <f>SUMPRODUCT($J$13:$J$22,E249:E258)</f>
        <v>105.59885298198326</v>
      </c>
    </row>
    <row r="448" spans="1:7" x14ac:dyDescent="0.3">
      <c r="A448" s="12">
        <f t="shared" si="31"/>
        <v>446</v>
      </c>
      <c r="B448" s="3">
        <f t="shared" si="32"/>
        <v>2614066.6629761881</v>
      </c>
      <c r="C448" s="3">
        <f t="shared" si="30"/>
        <v>3651.673765770146</v>
      </c>
      <c r="D448" s="5">
        <f t="shared" si="33"/>
        <v>111754.57206168149</v>
      </c>
      <c r="E448" s="36">
        <f>SUMPRODUCT($J$13:$J$22,C429:C438)</f>
        <v>12525.413004071241</v>
      </c>
      <c r="F448" s="3">
        <f t="shared" si="34"/>
        <v>7274178.7649620986</v>
      </c>
      <c r="G448" s="36">
        <f>SUMPRODUCT($J$13:$J$22,E250:E259)</f>
        <v>105.61785035975846</v>
      </c>
    </row>
    <row r="449" spans="1:7" x14ac:dyDescent="0.3">
      <c r="A449" s="12">
        <f t="shared" si="31"/>
        <v>447</v>
      </c>
      <c r="B449" s="3">
        <f t="shared" si="32"/>
        <v>2610520.6070607775</v>
      </c>
      <c r="C449" s="3">
        <f t="shared" si="30"/>
        <v>3357.156676962617</v>
      </c>
      <c r="D449" s="5">
        <f t="shared" si="33"/>
        <v>102880.83282338041</v>
      </c>
      <c r="E449" s="36">
        <f>SUMPRODUCT($J$13:$J$22,C430:C439)</f>
        <v>11522.501018871442</v>
      </c>
      <c r="F449" s="3">
        <f t="shared" si="34"/>
        <v>7286598.5601158105</v>
      </c>
      <c r="G449" s="36">
        <f>SUMPRODUCT($J$13:$J$22,E251:E260)</f>
        <v>105.66506275624542</v>
      </c>
    </row>
    <row r="450" spans="1:7" x14ac:dyDescent="0.3">
      <c r="A450" s="12">
        <f t="shared" si="31"/>
        <v>448</v>
      </c>
      <c r="B450" s="3">
        <f t="shared" si="32"/>
        <v>2607269.1154465713</v>
      </c>
      <c r="C450" s="3">
        <f t="shared" ref="C450:C513" si="35">_b*B450*D450/_N*_dt</f>
        <v>3086.859598402204</v>
      </c>
      <c r="D450" s="5">
        <f t="shared" si="33"/>
        <v>94715.488481471592</v>
      </c>
      <c r="E450" s="36">
        <f>SUMPRODUCT($J$13:$J$22,C431:C440)</f>
        <v>10597.602977539433</v>
      </c>
      <c r="F450" s="3">
        <f t="shared" si="34"/>
        <v>7298015.3960719258</v>
      </c>
      <c r="G450" s="36">
        <f>SUMPRODUCT($J$13:$J$22,E252:E261)</f>
        <v>105.74090969842757</v>
      </c>
    </row>
    <row r="451" spans="1:7" x14ac:dyDescent="0.3">
      <c r="A451" s="12">
        <f t="shared" ref="A451:A514" si="36">A450+_dt</f>
        <v>449</v>
      </c>
      <c r="B451" s="3">
        <f t="shared" si="32"/>
        <v>2604287.9967578673</v>
      </c>
      <c r="C451" s="3">
        <f t="shared" si="35"/>
        <v>2838.8283866292354</v>
      </c>
      <c r="D451" s="5">
        <f t="shared" si="33"/>
        <v>87204.745102334375</v>
      </c>
      <c r="E451" s="36">
        <f>SUMPRODUCT($J$13:$J$22,C432:C441)</f>
        <v>9745.1211810057812</v>
      </c>
      <c r="F451" s="3">
        <f t="shared" si="34"/>
        <v>7308507.2581397668</v>
      </c>
      <c r="G451" s="36">
        <f>SUMPRODUCT($J$13:$J$22,E253:E262)</f>
        <v>105.84601831459716</v>
      </c>
    </row>
    <row r="452" spans="1:7" x14ac:dyDescent="0.3">
      <c r="A452" s="12">
        <f t="shared" si="36"/>
        <v>450</v>
      </c>
      <c r="B452" s="3">
        <f t="shared" ref="B452:B515" si="37">B451-C451+G451</f>
        <v>2601555.0143895526</v>
      </c>
      <c r="C452" s="3">
        <f t="shared" si="35"/>
        <v>2611.2605156186</v>
      </c>
      <c r="D452" s="5">
        <f t="shared" ref="D452:D515" si="38">D451-E451+C451</f>
        <v>80298.452307957821</v>
      </c>
      <c r="E452" s="36">
        <f>SUMPRODUCT($J$13:$J$22,C433:C442)</f>
        <v>8959.7836938351847</v>
      </c>
      <c r="F452" s="3">
        <f t="shared" ref="F452:F515" si="39">F451+E451-G451</f>
        <v>7318146.533302458</v>
      </c>
      <c r="G452" s="36">
        <f>SUMPRODUCT($J$13:$J$22,E254:E263)</f>
        <v>105.98122794579885</v>
      </c>
    </row>
    <row r="453" spans="1:7" x14ac:dyDescent="0.3">
      <c r="A453" s="12">
        <f t="shared" si="36"/>
        <v>451</v>
      </c>
      <c r="B453" s="3">
        <f t="shared" si="37"/>
        <v>2599049.73510188</v>
      </c>
      <c r="C453" s="3">
        <f t="shared" si="35"/>
        <v>2402.4942964432098</v>
      </c>
      <c r="D453" s="5">
        <f t="shared" si="38"/>
        <v>73949.929129741242</v>
      </c>
      <c r="E453" s="36">
        <f>SUMPRODUCT($J$13:$J$22,C434:C443)</f>
        <v>8236.6382612578709</v>
      </c>
      <c r="F453" s="3">
        <f t="shared" si="39"/>
        <v>7327000.3357683476</v>
      </c>
      <c r="G453" s="36">
        <f>SUMPRODUCT($J$13:$J$22,E255:E264)</f>
        <v>106.14759677364215</v>
      </c>
    </row>
    <row r="454" spans="1:7" x14ac:dyDescent="0.3">
      <c r="A454" s="12">
        <f t="shared" si="36"/>
        <v>452</v>
      </c>
      <c r="B454" s="3">
        <f t="shared" si="37"/>
        <v>2596753.3884022105</v>
      </c>
      <c r="C454" s="3">
        <f t="shared" si="35"/>
        <v>2210.9986991337519</v>
      </c>
      <c r="D454" s="5">
        <f t="shared" si="38"/>
        <v>68115.785164926579</v>
      </c>
      <c r="E454" s="36">
        <f>SUMPRODUCT($J$13:$J$22,C435:C444)</f>
        <v>7571.0437352319959</v>
      </c>
      <c r="F454" s="3">
        <f t="shared" si="39"/>
        <v>7335130.8264328316</v>
      </c>
      <c r="G454" s="36">
        <f>SUMPRODUCT($J$13:$J$22,E256:E265)</f>
        <v>106.34641013957656</v>
      </c>
    </row>
    <row r="455" spans="1:7" x14ac:dyDescent="0.3">
      <c r="A455" s="12">
        <f t="shared" si="36"/>
        <v>453</v>
      </c>
      <c r="B455" s="3">
        <f t="shared" si="37"/>
        <v>2594648.7361132163</v>
      </c>
      <c r="C455" s="3">
        <f t="shared" si="35"/>
        <v>2035.3637726139236</v>
      </c>
      <c r="D455" s="5">
        <f t="shared" si="38"/>
        <v>62755.740128828336</v>
      </c>
      <c r="E455" s="36">
        <f>SUMPRODUCT($J$13:$J$22,C436:C445)</f>
        <v>6958.6596109537186</v>
      </c>
      <c r="F455" s="3">
        <f t="shared" si="39"/>
        <v>7342595.5237579243</v>
      </c>
      <c r="G455" s="36">
        <f>SUMPRODUCT($J$13:$J$22,E257:E266)</f>
        <v>106.57919030106208</v>
      </c>
    </row>
    <row r="456" spans="1:7" x14ac:dyDescent="0.3">
      <c r="A456" s="12">
        <f t="shared" si="36"/>
        <v>454</v>
      </c>
      <c r="B456" s="3">
        <f t="shared" si="37"/>
        <v>2592719.9515309036</v>
      </c>
      <c r="C456" s="3">
        <f t="shared" si="35"/>
        <v>1874.291651971864</v>
      </c>
      <c r="D456" s="5">
        <f t="shared" si="38"/>
        <v>57832.444290488536</v>
      </c>
      <c r="E456" s="36">
        <f>SUMPRODUCT($J$13:$J$22,C437:C446)</f>
        <v>6395.4341808619392</v>
      </c>
      <c r="F456" s="3">
        <f t="shared" si="39"/>
        <v>7349447.6041785777</v>
      </c>
      <c r="G456" s="36">
        <f>SUMPRODUCT($J$13:$J$22,E258:E267)</f>
        <v>106.84770748517219</v>
      </c>
    </row>
    <row r="457" spans="1:7" x14ac:dyDescent="0.3">
      <c r="A457" s="12">
        <f t="shared" si="36"/>
        <v>455</v>
      </c>
      <c r="B457" s="3">
        <f t="shared" si="37"/>
        <v>2590952.5075864173</v>
      </c>
      <c r="C457" s="3">
        <f t="shared" si="35"/>
        <v>1726.5881372738716</v>
      </c>
      <c r="D457" s="5">
        <f t="shared" si="38"/>
        <v>53311.301761598465</v>
      </c>
      <c r="E457" s="36">
        <f>SUMPRODUCT($J$13:$J$22,C438:C447)</f>
        <v>5877.591729828293</v>
      </c>
      <c r="F457" s="3">
        <f t="shared" si="39"/>
        <v>7355736.1906519551</v>
      </c>
      <c r="G457" s="36">
        <f>SUMPRODUCT($J$13:$J$22,E259:E268)</f>
        <v>107.15399223790499</v>
      </c>
    </row>
    <row r="458" spans="1:7" x14ac:dyDescent="0.3">
      <c r="A458" s="12">
        <f t="shared" si="36"/>
        <v>456</v>
      </c>
      <c r="B458" s="3">
        <f t="shared" si="37"/>
        <v>2589333.0734413816</v>
      </c>
      <c r="C458" s="3">
        <f t="shared" si="35"/>
        <v>1591.1548243668192</v>
      </c>
      <c r="D458" s="5">
        <f t="shared" si="38"/>
        <v>49160.298169044043</v>
      </c>
      <c r="E458" s="36">
        <f>SUMPRODUCT($J$13:$J$22,C439:C448)</f>
        <v>5401.6191222433326</v>
      </c>
      <c r="F458" s="3">
        <f t="shared" si="39"/>
        <v>7361506.6283895457</v>
      </c>
      <c r="G458" s="36">
        <f>SUMPRODUCT($J$13:$J$22,E260:E269)</f>
        <v>107.50034920074924</v>
      </c>
    </row>
    <row r="459" spans="1:7" x14ac:dyDescent="0.3">
      <c r="A459" s="12">
        <f t="shared" si="36"/>
        <v>457</v>
      </c>
      <c r="B459" s="3">
        <f t="shared" si="37"/>
        <v>2587849.4189662156</v>
      </c>
      <c r="C459" s="3">
        <f t="shared" si="35"/>
        <v>1466.9817654214412</v>
      </c>
      <c r="D459" s="5">
        <f t="shared" si="38"/>
        <v>45349.833871167531</v>
      </c>
      <c r="E459" s="36">
        <f>SUMPRODUCT($J$13:$J$22,C440:C449)</f>
        <v>4964.2520683313642</v>
      </c>
      <c r="F459" s="3">
        <f t="shared" si="39"/>
        <v>7366800.7471625889</v>
      </c>
      <c r="G459" s="36">
        <f>SUMPRODUCT($J$13:$J$22,E261:E270)</f>
        <v>107.88937254893834</v>
      </c>
    </row>
    <row r="460" spans="1:7" x14ac:dyDescent="0.3">
      <c r="A460" s="12">
        <f t="shared" si="36"/>
        <v>458</v>
      </c>
      <c r="B460" s="3">
        <f t="shared" si="37"/>
        <v>2586490.326573343</v>
      </c>
      <c r="C460" s="3">
        <f t="shared" si="35"/>
        <v>1353.1406351449277</v>
      </c>
      <c r="D460" s="5">
        <f t="shared" si="38"/>
        <v>41852.56356825761</v>
      </c>
      <c r="E460" s="36">
        <f>SUMPRODUCT($J$13:$J$22,C441:C450)</f>
        <v>4562.4613024013124</v>
      </c>
      <c r="F460" s="3">
        <f t="shared" si="39"/>
        <v>7371657.1098583713</v>
      </c>
      <c r="G460" s="36">
        <f>SUMPRODUCT($J$13:$J$22,E262:E271)</f>
        <v>108.32396338195446</v>
      </c>
    </row>
    <row r="461" spans="1:7" x14ac:dyDescent="0.3">
      <c r="A461" s="12">
        <f t="shared" si="36"/>
        <v>459</v>
      </c>
      <c r="B461" s="3">
        <f t="shared" si="37"/>
        <v>2585245.5099015799</v>
      </c>
      <c r="C461" s="3">
        <f t="shared" si="35"/>
        <v>1248.7783774731192</v>
      </c>
      <c r="D461" s="5">
        <f t="shared" si="38"/>
        <v>38643.242901001227</v>
      </c>
      <c r="E461" s="36">
        <f>SUMPRODUCT($J$13:$J$22,C442:C451)</f>
        <v>4193.4388589995096</v>
      </c>
      <c r="F461" s="3">
        <f t="shared" si="39"/>
        <v>7376111.2471973905</v>
      </c>
      <c r="G461" s="36">
        <f>SUMPRODUCT($J$13:$J$22,E263:E272)</f>
        <v>108.80734936441421</v>
      </c>
    </row>
    <row r="462" spans="1:7" x14ac:dyDescent="0.3">
      <c r="A462" s="12">
        <f t="shared" si="36"/>
        <v>460</v>
      </c>
      <c r="B462" s="3">
        <f t="shared" si="37"/>
        <v>2584105.5388734713</v>
      </c>
      <c r="C462" s="3">
        <f t="shared" si="35"/>
        <v>1153.1113070012009</v>
      </c>
      <c r="D462" s="5">
        <f t="shared" si="38"/>
        <v>35698.582419474842</v>
      </c>
      <c r="E462" s="36">
        <f>SUMPRODUCT($J$13:$J$22,C443:C452)</f>
        <v>3854.5845932154757</v>
      </c>
      <c r="F462" s="3">
        <f t="shared" si="39"/>
        <v>7380195.8787070261</v>
      </c>
      <c r="G462" s="36">
        <f>SUMPRODUCT($J$13:$J$22,E264:E273)</f>
        <v>109.34310688624272</v>
      </c>
    </row>
    <row r="463" spans="1:7" x14ac:dyDescent="0.3">
      <c r="A463" s="12">
        <f t="shared" si="36"/>
        <v>461</v>
      </c>
      <c r="B463" s="3">
        <f t="shared" si="37"/>
        <v>2583061.7706733565</v>
      </c>
      <c r="C463" s="3">
        <f t="shared" si="35"/>
        <v>1065.4196393107752</v>
      </c>
      <c r="D463" s="5">
        <f t="shared" si="38"/>
        <v>32997.109133260565</v>
      </c>
      <c r="E463" s="36">
        <f>SUMPRODUCT($J$13:$J$22,C444:C453)</f>
        <v>3543.4930578830804</v>
      </c>
      <c r="F463" s="3">
        <f t="shared" si="39"/>
        <v>7383941.1201933548</v>
      </c>
      <c r="G463" s="36">
        <f>SUMPRODUCT($J$13:$J$22,E265:E274)</f>
        <v>109.93518596447184</v>
      </c>
    </row>
    <row r="464" spans="1:7" x14ac:dyDescent="0.3">
      <c r="A464" s="12">
        <f t="shared" si="36"/>
        <v>462</v>
      </c>
      <c r="B464" s="3">
        <f t="shared" si="37"/>
        <v>2582106.2862200104</v>
      </c>
      <c r="C464" s="3">
        <f t="shared" si="35"/>
        <v>985.04242460336957</v>
      </c>
      <c r="D464" s="5">
        <f t="shared" si="38"/>
        <v>30519.03571468826</v>
      </c>
      <c r="E464" s="36">
        <f>SUMPRODUCT($J$13:$J$22,C445:C454)</f>
        <v>3257.9408223483197</v>
      </c>
      <c r="F464" s="3">
        <f t="shared" si="39"/>
        <v>7387374.6780652739</v>
      </c>
      <c r="G464" s="36">
        <f>SUMPRODUCT($J$13:$J$22,E266:E275)</f>
        <v>110.58793806478656</v>
      </c>
    </row>
    <row r="465" spans="1:7" x14ac:dyDescent="0.3">
      <c r="A465" s="12">
        <f t="shared" si="36"/>
        <v>463</v>
      </c>
      <c r="B465" s="3">
        <f t="shared" si="37"/>
        <v>2581231.8317334717</v>
      </c>
      <c r="C465" s="3">
        <f t="shared" si="35"/>
        <v>911.37285957510926</v>
      </c>
      <c r="D465" s="5">
        <f t="shared" si="38"/>
        <v>28246.13731694331</v>
      </c>
      <c r="E465" s="36">
        <f>SUMPRODUCT($J$13:$J$22,C446:C455)</f>
        <v>2995.8742941330397</v>
      </c>
      <c r="F465" s="3">
        <f t="shared" si="39"/>
        <v>7390522.0309495572</v>
      </c>
      <c r="G465" s="36">
        <f>SUMPRODUCT($J$13:$J$22,E267:E276)</f>
        <v>111.30614699344095</v>
      </c>
    </row>
    <row r="466" spans="1:7" x14ac:dyDescent="0.3">
      <c r="A466" s="12">
        <f t="shared" si="36"/>
        <v>464</v>
      </c>
      <c r="B466" s="3">
        <f t="shared" si="37"/>
        <v>2580431.7650208897</v>
      </c>
      <c r="C466" s="3">
        <f t="shared" si="35"/>
        <v>843.85395319771942</v>
      </c>
      <c r="D466" s="5">
        <f t="shared" si="38"/>
        <v>26161.635882385381</v>
      </c>
      <c r="E466" s="36">
        <f>SUMPRODUCT($J$13:$J$22,C447:C456)</f>
        <v>2755.3980855673603</v>
      </c>
      <c r="F466" s="3">
        <f t="shared" si="39"/>
        <v>7393406.5990966968</v>
      </c>
      <c r="G466" s="36">
        <f>SUMPRODUCT($J$13:$J$22,E268:E277)</f>
        <v>112.09506300610775</v>
      </c>
    </row>
    <row r="467" spans="1:7" x14ac:dyDescent="0.3">
      <c r="A467" s="12">
        <f t="shared" si="36"/>
        <v>465</v>
      </c>
      <c r="B467" s="3">
        <f t="shared" si="37"/>
        <v>2579700.0061306981</v>
      </c>
      <c r="C467" s="3">
        <f t="shared" si="35"/>
        <v>781.97452295231994</v>
      </c>
      <c r="D467" s="5">
        <f t="shared" si="38"/>
        <v>24250.091750015737</v>
      </c>
      <c r="E467" s="36">
        <f>SUMPRODUCT($J$13:$J$22,C448:C457)</f>
        <v>2534.7639517137109</v>
      </c>
      <c r="F467" s="3">
        <f t="shared" si="39"/>
        <v>7396049.9021192575</v>
      </c>
      <c r="G467" s="36">
        <f>SUMPRODUCT($J$13:$J$22,E269:E278)</f>
        <v>112.96044029949664</v>
      </c>
    </row>
    <row r="468" spans="1:7" x14ac:dyDescent="0.3">
      <c r="A468" s="12">
        <f t="shared" si="36"/>
        <v>466</v>
      </c>
      <c r="B468" s="3">
        <f t="shared" si="37"/>
        <v>2579030.9920480452</v>
      </c>
      <c r="C468" s="3">
        <f t="shared" si="35"/>
        <v>725.26549904986746</v>
      </c>
      <c r="D468" s="5">
        <f t="shared" si="38"/>
        <v>22497.302321254348</v>
      </c>
      <c r="E468" s="36">
        <f>SUMPRODUCT($J$13:$J$22,C449:C458)</f>
        <v>2332.3603131470322</v>
      </c>
      <c r="F468" s="3">
        <f t="shared" si="39"/>
        <v>7398471.7056306722</v>
      </c>
      <c r="G468" s="36">
        <f>SUMPRODUCT($J$13:$J$22,E270:E279)</f>
        <v>113.90857808954776</v>
      </c>
    </row>
    <row r="469" spans="1:7" x14ac:dyDescent="0.3">
      <c r="A469" s="12">
        <f t="shared" si="36"/>
        <v>467</v>
      </c>
      <c r="B469" s="3">
        <f t="shared" si="37"/>
        <v>2578419.6351270848</v>
      </c>
      <c r="C469" s="3">
        <f t="shared" si="35"/>
        <v>673.29651522916629</v>
      </c>
      <c r="D469" s="5">
        <f t="shared" si="38"/>
        <v>20890.207507157182</v>
      </c>
      <c r="E469" s="36">
        <f>SUMPRODUCT($J$13:$J$22,C450:C459)</f>
        <v>2146.7023669343484</v>
      </c>
      <c r="F469" s="3">
        <f t="shared" si="39"/>
        <v>7400690.15736573</v>
      </c>
      <c r="G469" s="36">
        <f>SUMPRODUCT($J$13:$J$22,E271:E280)</f>
        <v>114.94636553007516</v>
      </c>
    </row>
    <row r="470" spans="1:7" x14ac:dyDescent="0.3">
      <c r="A470" s="12">
        <f t="shared" si="36"/>
        <v>468</v>
      </c>
      <c r="B470" s="3">
        <f t="shared" si="37"/>
        <v>2577861.2849773858</v>
      </c>
      <c r="C470" s="3">
        <f t="shared" si="35"/>
        <v>625.67276582093155</v>
      </c>
      <c r="D470" s="5">
        <f t="shared" si="38"/>
        <v>19416.801655452</v>
      </c>
      <c r="E470" s="36">
        <f>SUMPRODUCT($J$13:$J$22,C451:C460)</f>
        <v>1976.4227810746233</v>
      </c>
      <c r="F470" s="3">
        <f t="shared" si="39"/>
        <v>7402721.9133671345</v>
      </c>
      <c r="G470" s="36">
        <f>SUMPRODUCT($J$13:$J$22,E272:E281)</f>
        <v>116.08133078119259</v>
      </c>
    </row>
    <row r="471" spans="1:7" x14ac:dyDescent="0.3">
      <c r="A471" s="12">
        <f t="shared" si="36"/>
        <v>469</v>
      </c>
      <c r="B471" s="3">
        <f t="shared" si="37"/>
        <v>2577351.6935423464</v>
      </c>
      <c r="C471" s="3">
        <f t="shared" si="35"/>
        <v>582.03210988110743</v>
      </c>
      <c r="D471" s="5">
        <f t="shared" si="38"/>
        <v>18066.051640198308</v>
      </c>
      <c r="E471" s="36">
        <f>SUMPRODUCT($J$13:$J$22,C452:C461)</f>
        <v>1820.2629613704762</v>
      </c>
      <c r="F471" s="3">
        <f t="shared" si="39"/>
        <v>7404582.2548174281</v>
      </c>
      <c r="G471" s="36">
        <f>SUMPRODUCT($J$13:$J$22,E273:E282)</f>
        <v>117.3216945921027</v>
      </c>
    </row>
    <row r="472" spans="1:7" x14ac:dyDescent="0.3">
      <c r="A472" s="12">
        <f t="shared" si="36"/>
        <v>470</v>
      </c>
      <c r="B472" s="3">
        <f t="shared" si="37"/>
        <v>2576886.9831270571</v>
      </c>
      <c r="C472" s="3">
        <f t="shared" si="35"/>
        <v>542.04240431023698</v>
      </c>
      <c r="D472" s="5">
        <f t="shared" si="38"/>
        <v>16827.820788708941</v>
      </c>
      <c r="E472" s="36">
        <f>SUMPRODUCT($J$13:$J$22,C453:C462)</f>
        <v>1677.0648749080826</v>
      </c>
      <c r="F472" s="3">
        <f t="shared" si="39"/>
        <v>7406285.1960842069</v>
      </c>
      <c r="G472" s="36">
        <f>SUMPRODUCT($J$13:$J$22,E274:E283)</f>
        <v>118.67642881400315</v>
      </c>
    </row>
    <row r="473" spans="1:7" x14ac:dyDescent="0.3">
      <c r="A473" s="12">
        <f t="shared" si="36"/>
        <v>471</v>
      </c>
      <c r="B473" s="3">
        <f t="shared" si="37"/>
        <v>2576463.6171515607</v>
      </c>
      <c r="C473" s="3">
        <f t="shared" si="35"/>
        <v>505.39904897388055</v>
      </c>
      <c r="D473" s="5">
        <f t="shared" si="38"/>
        <v>15692.798318111096</v>
      </c>
      <c r="E473" s="36">
        <f>SUMPRODUCT($J$13:$J$22,C454:C463)</f>
        <v>1545.7634107637587</v>
      </c>
      <c r="F473" s="3">
        <f t="shared" si="39"/>
        <v>7407843.5845303005</v>
      </c>
      <c r="G473" s="36">
        <f>SUMPRODUCT($J$13:$J$22,E275:E284)</f>
        <v>120.15532030419695</v>
      </c>
    </row>
    <row r="474" spans="1:7" x14ac:dyDescent="0.3">
      <c r="A474" s="12">
        <f t="shared" si="36"/>
        <v>472</v>
      </c>
      <c r="B474" s="3">
        <f t="shared" si="37"/>
        <v>2576078.3734228909</v>
      </c>
      <c r="C474" s="3">
        <f t="shared" si="35"/>
        <v>471.82272791107874</v>
      </c>
      <c r="D474" s="5">
        <f t="shared" si="38"/>
        <v>14652.433956321218</v>
      </c>
      <c r="E474" s="36">
        <f>SUMPRODUCT($J$13:$J$22,C455:C464)</f>
        <v>1425.3792560158988</v>
      </c>
      <c r="F474" s="3">
        <f t="shared" si="39"/>
        <v>7409269.1926207598</v>
      </c>
      <c r="G474" s="36">
        <f>SUMPRODUCT($J$13:$J$22,E276:E285)</f>
        <v>121.76904072234186</v>
      </c>
    </row>
    <row r="475" spans="1:7" x14ac:dyDescent="0.3">
      <c r="A475" s="12">
        <f t="shared" si="36"/>
        <v>473</v>
      </c>
      <c r="B475" s="3">
        <f t="shared" si="37"/>
        <v>2575728.3197357021</v>
      </c>
      <c r="C475" s="3">
        <f t="shared" si="35"/>
        <v>441.05733175556452</v>
      </c>
      <c r="D475" s="5">
        <f t="shared" si="38"/>
        <v>13698.877428216398</v>
      </c>
      <c r="E475" s="36">
        <f>SUMPRODUCT($J$13:$J$22,C456:C465)</f>
        <v>1315.0122634327749</v>
      </c>
      <c r="F475" s="3">
        <f t="shared" si="39"/>
        <v>7410572.8028360531</v>
      </c>
      <c r="G475" s="36">
        <f>SUMPRODUCT($J$13:$J$22,E277:E286)</f>
        <v>123.52922275628775</v>
      </c>
    </row>
    <row r="476" spans="1:7" x14ac:dyDescent="0.3">
      <c r="A476" s="12">
        <f t="shared" si="36"/>
        <v>474</v>
      </c>
      <c r="B476" s="3">
        <f t="shared" si="37"/>
        <v>2575410.7916267025</v>
      </c>
      <c r="C476" s="3">
        <f t="shared" si="35"/>
        <v>412.86804749203867</v>
      </c>
      <c r="D476" s="5">
        <f t="shared" si="38"/>
        <v>12824.922496539188</v>
      </c>
      <c r="E476" s="36">
        <f>SUMPRODUCT($J$13:$J$22,C457:C466)</f>
        <v>1213.8352861724024</v>
      </c>
      <c r="F476" s="3">
        <f t="shared" si="39"/>
        <v>7411764.2858767295</v>
      </c>
      <c r="G476" s="36">
        <f>SUMPRODUCT($J$13:$J$22,E278:E287)</f>
        <v>125.44854335143329</v>
      </c>
    </row>
    <row r="477" spans="1:7" x14ac:dyDescent="0.3">
      <c r="A477" s="12">
        <f t="shared" si="36"/>
        <v>475</v>
      </c>
      <c r="B477" s="3">
        <f t="shared" si="37"/>
        <v>2575123.372122562</v>
      </c>
      <c r="C477" s="3">
        <f t="shared" si="35"/>
        <v>387.03960262335283</v>
      </c>
      <c r="D477" s="5">
        <f t="shared" si="38"/>
        <v>12023.955257858825</v>
      </c>
      <c r="E477" s="36">
        <f>SUMPRODUCT($J$13:$J$22,C458:C467)</f>
        <v>1121.0884543373948</v>
      </c>
      <c r="F477" s="3">
        <f t="shared" si="39"/>
        <v>7412852.6726195505</v>
      </c>
      <c r="G477" s="36">
        <f>SUMPRODUCT($J$13:$J$22,E279:E288)</f>
        <v>127.54081455756538</v>
      </c>
    </row>
    <row r="478" spans="1:7" x14ac:dyDescent="0.3">
      <c r="A478" s="12">
        <f t="shared" si="36"/>
        <v>476</v>
      </c>
      <c r="B478" s="3">
        <f t="shared" si="37"/>
        <v>2574863.8733344963</v>
      </c>
      <c r="C478" s="3">
        <f t="shared" si="35"/>
        <v>363.37465173137372</v>
      </c>
      <c r="D478" s="5">
        <f t="shared" si="38"/>
        <v>11289.906406144783</v>
      </c>
      <c r="E478" s="36">
        <f>SUMPRODUCT($J$13:$J$22,C459:C468)</f>
        <v>1036.0738681640173</v>
      </c>
      <c r="F478" s="3">
        <f t="shared" si="39"/>
        <v>7413846.2202593312</v>
      </c>
      <c r="G478" s="36">
        <f>SUMPRODUCT($J$13:$J$22,E280:E289)</f>
        <v>129.8210826537962</v>
      </c>
    </row>
    <row r="479" spans="1:7" x14ac:dyDescent="0.3">
      <c r="A479" s="12">
        <f t="shared" si="36"/>
        <v>477</v>
      </c>
      <c r="B479" s="3">
        <f t="shared" si="37"/>
        <v>2574630.3197654188</v>
      </c>
      <c r="C479" s="3">
        <f t="shared" si="35"/>
        <v>341.69229427330333</v>
      </c>
      <c r="D479" s="5">
        <f t="shared" si="38"/>
        <v>10617.207189712139</v>
      </c>
      <c r="E479" s="36">
        <f>SUMPRODUCT($J$13:$J$22,C460:C469)</f>
        <v>958.15068289753231</v>
      </c>
      <c r="F479" s="3">
        <f t="shared" si="39"/>
        <v>7414752.4730448416</v>
      </c>
      <c r="G479" s="36">
        <f>SUMPRODUCT($J$13:$J$22,E281:E290)</f>
        <v>132.3057362674962</v>
      </c>
    </row>
    <row r="480" spans="1:7" x14ac:dyDescent="0.3">
      <c r="A480" s="12">
        <f t="shared" si="36"/>
        <v>478</v>
      </c>
      <c r="B480" s="3">
        <f t="shared" si="37"/>
        <v>2574420.9332074127</v>
      </c>
      <c r="C480" s="3">
        <f t="shared" si="35"/>
        <v>321.82671326587064</v>
      </c>
      <c r="D480" s="5">
        <f t="shared" si="38"/>
        <v>10000.74880108791</v>
      </c>
      <c r="E480" s="36">
        <f>SUMPRODUCT($J$13:$J$22,C461:C470)</f>
        <v>886.73056093808907</v>
      </c>
      <c r="F480" s="3">
        <f t="shared" si="39"/>
        <v>7415578.3179914709</v>
      </c>
      <c r="G480" s="36">
        <f>SUMPRODUCT($J$13:$J$22,E282:E291)</f>
        <v>135.01262426783629</v>
      </c>
    </row>
    <row r="481" spans="1:7" x14ac:dyDescent="0.3">
      <c r="A481" s="12">
        <f t="shared" si="36"/>
        <v>479</v>
      </c>
      <c r="B481" s="3">
        <f t="shared" si="37"/>
        <v>2574234.1191184148</v>
      </c>
      <c r="C481" s="3">
        <f t="shared" si="35"/>
        <v>303.62592527242481</v>
      </c>
      <c r="D481" s="5">
        <f t="shared" si="38"/>
        <v>9435.8449534156916</v>
      </c>
      <c r="E481" s="36">
        <f>SUMPRODUCT($J$13:$J$22,C462:C471)</f>
        <v>821.27346756902375</v>
      </c>
      <c r="F481" s="3">
        <f t="shared" si="39"/>
        <v>7416330.0359281413</v>
      </c>
      <c r="G481" s="36">
        <f>SUMPRODUCT($J$13:$J$22,E283:E292)</f>
        <v>137.96118428843883</v>
      </c>
    </row>
    <row r="482" spans="1:7" x14ac:dyDescent="0.3">
      <c r="A482" s="12">
        <f t="shared" si="36"/>
        <v>480</v>
      </c>
      <c r="B482" s="3">
        <f t="shared" si="37"/>
        <v>2574068.454377431</v>
      </c>
      <c r="C482" s="3">
        <f t="shared" si="35"/>
        <v>286.95063282340158</v>
      </c>
      <c r="D482" s="5">
        <f t="shared" si="38"/>
        <v>8918.1974111190921</v>
      </c>
      <c r="E482" s="36">
        <f>SUMPRODUCT($J$13:$J$22,C463:C472)</f>
        <v>761.28378744997201</v>
      </c>
      <c r="F482" s="3">
        <f t="shared" si="39"/>
        <v>7417013.3482114216</v>
      </c>
      <c r="G482" s="36">
        <f>SUMPRODUCT($J$13:$J$22,E284:E293)</f>
        <v>141.1725828157667</v>
      </c>
    </row>
    <row r="483" spans="1:7" x14ac:dyDescent="0.3">
      <c r="A483" s="12">
        <f t="shared" si="36"/>
        <v>481</v>
      </c>
      <c r="B483" s="3">
        <f t="shared" si="37"/>
        <v>2573922.6763274232</v>
      </c>
      <c r="C483" s="3">
        <f t="shared" si="35"/>
        <v>271.67317107020875</v>
      </c>
      <c r="D483" s="5">
        <f t="shared" si="38"/>
        <v>8443.8642564925212</v>
      </c>
      <c r="E483" s="36">
        <f>SUMPRODUCT($J$13:$J$22,C464:C473)</f>
        <v>706.30674002780779</v>
      </c>
      <c r="F483" s="3">
        <f t="shared" si="39"/>
        <v>7417633.4594160561</v>
      </c>
      <c r="G483" s="36">
        <f>SUMPRODUCT($J$13:$J$22,E285:E294)</f>
        <v>144.66986786907532</v>
      </c>
    </row>
    <row r="484" spans="1:7" x14ac:dyDescent="0.3">
      <c r="A484" s="12">
        <f t="shared" si="36"/>
        <v>482</v>
      </c>
      <c r="B484" s="3">
        <f t="shared" si="37"/>
        <v>2573795.6730242218</v>
      </c>
      <c r="C484" s="3">
        <f t="shared" si="35"/>
        <v>257.67654109787748</v>
      </c>
      <c r="D484" s="5">
        <f t="shared" si="38"/>
        <v>8009.2306875349223</v>
      </c>
      <c r="E484" s="36">
        <f>SUMPRODUCT($J$13:$J$22,C465:C474)</f>
        <v>655.92507305433162</v>
      </c>
      <c r="F484" s="3">
        <f t="shared" si="39"/>
        <v>7418195.0962882144</v>
      </c>
      <c r="G484" s="36">
        <f>SUMPRODUCT($J$13:$J$22,E286:E295)</f>
        <v>148.47813539294486</v>
      </c>
    </row>
    <row r="485" spans="1:7" x14ac:dyDescent="0.3">
      <c r="A485" s="12">
        <f t="shared" si="36"/>
        <v>483</v>
      </c>
      <c r="B485" s="3">
        <f t="shared" si="37"/>
        <v>2573686.4746185169</v>
      </c>
      <c r="C485" s="3">
        <f t="shared" si="35"/>
        <v>244.85352290468984</v>
      </c>
      <c r="D485" s="5">
        <f t="shared" si="38"/>
        <v>7610.9821555784683</v>
      </c>
      <c r="E485" s="36">
        <f>SUMPRODUCT($J$13:$J$22,C466:C475)</f>
        <v>609.75601447291842</v>
      </c>
      <c r="F485" s="3">
        <f t="shared" si="39"/>
        <v>7418702.5432258761</v>
      </c>
      <c r="G485" s="36">
        <f>SUMPRODUCT($J$13:$J$22,E287:E296)</f>
        <v>152.62471058387507</v>
      </c>
    </row>
    <row r="486" spans="1:7" x14ac:dyDescent="0.3">
      <c r="A486" s="12">
        <f t="shared" si="36"/>
        <v>484</v>
      </c>
      <c r="B486" s="3">
        <f t="shared" si="37"/>
        <v>2573594.2458061962</v>
      </c>
      <c r="C486" s="3">
        <f t="shared" si="35"/>
        <v>233.10586159937563</v>
      </c>
      <c r="D486" s="5">
        <f t="shared" si="38"/>
        <v>7246.0796640102399</v>
      </c>
      <c r="E486" s="36">
        <f>SUMPRODUCT($J$13:$J$22,C467:C476)</f>
        <v>567.44846402472172</v>
      </c>
      <c r="F486" s="3">
        <f t="shared" si="39"/>
        <v>7419159.6745297648</v>
      </c>
      <c r="G486" s="36">
        <f>SUMPRODUCT($J$13:$J$22,E288:E297)</f>
        <v>157.13934547786843</v>
      </c>
    </row>
    <row r="487" spans="1:7" x14ac:dyDescent="0.3">
      <c r="A487" s="12">
        <f t="shared" si="36"/>
        <v>485</v>
      </c>
      <c r="B487" s="3">
        <f t="shared" si="37"/>
        <v>2573518.2792900745</v>
      </c>
      <c r="C487" s="3">
        <f t="shared" si="35"/>
        <v>222.3435208704424</v>
      </c>
      <c r="D487" s="5">
        <f t="shared" si="38"/>
        <v>6911.7370615848931</v>
      </c>
      <c r="E487" s="36">
        <f>SUMPRODUCT($J$13:$J$22,C468:C477)</f>
        <v>528.68040701103837</v>
      </c>
      <c r="F487" s="3">
        <f t="shared" si="39"/>
        <v>7419569.9836483113</v>
      </c>
      <c r="G487" s="36">
        <f>SUMPRODUCT($J$13:$J$22,E289:E298)</f>
        <v>162.05443423647284</v>
      </c>
    </row>
    <row r="488" spans="1:7" x14ac:dyDescent="0.3">
      <c r="A488" s="12">
        <f t="shared" si="36"/>
        <v>486</v>
      </c>
      <c r="B488" s="3">
        <f t="shared" si="37"/>
        <v>2573457.9902034407</v>
      </c>
      <c r="C488" s="3">
        <f t="shared" si="35"/>
        <v>212.48399824985418</v>
      </c>
      <c r="D488" s="5">
        <f t="shared" si="38"/>
        <v>6605.400175444297</v>
      </c>
      <c r="E488" s="36">
        <f>SUMPRODUCT($J$13:$J$22,C469:C478)</f>
        <v>493.15653371848009</v>
      </c>
      <c r="F488" s="3">
        <f t="shared" si="39"/>
        <v>7419936.6096210862</v>
      </c>
      <c r="G488" s="36">
        <f>SUMPRODUCT($J$13:$J$22,E290:E299)</f>
        <v>167.405247684833</v>
      </c>
    </row>
    <row r="489" spans="1:7" x14ac:dyDescent="0.3">
      <c r="A489" s="12">
        <f t="shared" si="36"/>
        <v>487</v>
      </c>
      <c r="B489" s="3">
        <f t="shared" si="37"/>
        <v>2573412.9114528759</v>
      </c>
      <c r="C489" s="3">
        <f t="shared" si="35"/>
        <v>203.45169712670335</v>
      </c>
      <c r="D489" s="5">
        <f t="shared" si="38"/>
        <v>6324.7276399756711</v>
      </c>
      <c r="E489" s="36">
        <f>SUMPRODUCT($J$13:$J$22,C470:C479)</f>
        <v>460.6060490573405</v>
      </c>
      <c r="F489" s="3">
        <f t="shared" si="39"/>
        <v>7420262.3609071197</v>
      </c>
      <c r="G489" s="36">
        <f>SUMPRODUCT($J$13:$J$22,E291:E300)</f>
        <v>173.23018877754197</v>
      </c>
    </row>
    <row r="490" spans="1:7" x14ac:dyDescent="0.3">
      <c r="A490" s="12">
        <f t="shared" si="36"/>
        <v>488</v>
      </c>
      <c r="B490" s="3">
        <f t="shared" si="37"/>
        <v>2573382.6899445271</v>
      </c>
      <c r="C490" s="3">
        <f t="shared" si="35"/>
        <v>195.17735086781107</v>
      </c>
      <c r="D490" s="5">
        <f t="shared" si="38"/>
        <v>6067.5732880450332</v>
      </c>
      <c r="E490" s="36">
        <f>SUMPRODUCT($J$13:$J$22,C471:C480)</f>
        <v>430.78065797331402</v>
      </c>
      <c r="F490" s="3">
        <f t="shared" si="39"/>
        <v>7420549.7367673991</v>
      </c>
      <c r="G490" s="36">
        <f>SUMPRODUCT($J$13:$J$22,E292:E301)</f>
        <v>179.57107079715291</v>
      </c>
    </row>
    <row r="491" spans="1:7" x14ac:dyDescent="0.3">
      <c r="A491" s="12">
        <f t="shared" si="36"/>
        <v>489</v>
      </c>
      <c r="B491" s="3">
        <f t="shared" si="37"/>
        <v>2573367.0836644564</v>
      </c>
      <c r="C491" s="3">
        <f t="shared" si="35"/>
        <v>187.59749477336265</v>
      </c>
      <c r="D491" s="5">
        <f t="shared" si="38"/>
        <v>5831.9699809395297</v>
      </c>
      <c r="E491" s="36">
        <f>SUMPRODUCT($J$13:$J$22,C472:C481)</f>
        <v>403.45271316299949</v>
      </c>
      <c r="F491" s="3">
        <f t="shared" si="39"/>
        <v>7420800.9463545755</v>
      </c>
      <c r="G491" s="36">
        <f>SUMPRODUCT($J$13:$J$22,E293:E302)</f>
        <v>186.473420226744</v>
      </c>
    </row>
    <row r="492" spans="1:7" x14ac:dyDescent="0.3">
      <c r="A492" s="12">
        <f t="shared" si="36"/>
        <v>490</v>
      </c>
      <c r="B492" s="3">
        <f t="shared" si="37"/>
        <v>2573365.9595899098</v>
      </c>
      <c r="C492" s="3">
        <f t="shared" si="35"/>
        <v>180.65398193870331</v>
      </c>
      <c r="D492" s="5">
        <f t="shared" si="38"/>
        <v>5616.1147625498934</v>
      </c>
      <c r="E492" s="36">
        <f>SUMPRODUCT($J$13:$J$22,C473:C482)</f>
        <v>378.41351255064222</v>
      </c>
      <c r="F492" s="3">
        <f t="shared" si="39"/>
        <v>7421017.9256475111</v>
      </c>
      <c r="G492" s="36">
        <f>SUMPRODUCT($J$13:$J$22,E294:E303)</f>
        <v>193.98680638246057</v>
      </c>
    </row>
    <row r="493" spans="1:7" x14ac:dyDescent="0.3">
      <c r="A493" s="12">
        <f t="shared" si="36"/>
        <v>491</v>
      </c>
      <c r="B493" s="3">
        <f t="shared" si="37"/>
        <v>2573379.2924143537</v>
      </c>
      <c r="C493" s="3">
        <f t="shared" si="35"/>
        <v>174.29353941017632</v>
      </c>
      <c r="D493" s="5">
        <f t="shared" si="38"/>
        <v>5418.3552319379551</v>
      </c>
      <c r="E493" s="36">
        <f>SUMPRODUCT($J$13:$J$22,C474:C483)</f>
        <v>355.4717348649844</v>
      </c>
      <c r="F493" s="3">
        <f t="shared" si="39"/>
        <v>7421202.352353679</v>
      </c>
      <c r="G493" s="36">
        <f>SUMPRODUCT($J$13:$J$22,E295:E304)</f>
        <v>202.1652000449786</v>
      </c>
    </row>
    <row r="494" spans="1:7" x14ac:dyDescent="0.3">
      <c r="A494" s="12">
        <f t="shared" si="36"/>
        <v>492</v>
      </c>
      <c r="B494" s="3">
        <f t="shared" si="37"/>
        <v>2573407.1640749886</v>
      </c>
      <c r="C494" s="3">
        <f t="shared" si="35"/>
        <v>168.46736131518432</v>
      </c>
      <c r="D494" s="5">
        <f t="shared" si="38"/>
        <v>5237.1770364831464</v>
      </c>
      <c r="E494" s="36">
        <f>SUMPRODUCT($J$13:$J$22,C475:C484)</f>
        <v>334.45200248967484</v>
      </c>
      <c r="F494" s="3">
        <f t="shared" si="39"/>
        <v>7421355.6588884983</v>
      </c>
      <c r="G494" s="36">
        <f>SUMPRODUCT($J$13:$J$22,E296:E305)</f>
        <v>211.06736349085901</v>
      </c>
    </row>
    <row r="495" spans="1:7" x14ac:dyDescent="0.3">
      <c r="A495" s="12">
        <f t="shared" si="36"/>
        <v>493</v>
      </c>
      <c r="B495" s="3">
        <f t="shared" si="37"/>
        <v>2573449.7640771642</v>
      </c>
      <c r="C495" s="3">
        <f t="shared" si="35"/>
        <v>163.13073591621213</v>
      </c>
      <c r="D495" s="5">
        <f t="shared" si="38"/>
        <v>5071.1923953086562</v>
      </c>
      <c r="E495" s="36">
        <f>SUMPRODUCT($J$13:$J$22,C476:C485)</f>
        <v>315.19356154809083</v>
      </c>
      <c r="F495" s="3">
        <f t="shared" si="39"/>
        <v>7421479.043527497</v>
      </c>
      <c r="G495" s="36">
        <f>SUMPRODUCT($J$13:$J$22,E297:E306)</f>
        <v>220.75727449651382</v>
      </c>
    </row>
    <row r="496" spans="1:7" x14ac:dyDescent="0.3">
      <c r="A496" s="12">
        <f t="shared" si="36"/>
        <v>494</v>
      </c>
      <c r="B496" s="3">
        <f t="shared" si="37"/>
        <v>2573507.3906157445</v>
      </c>
      <c r="C496" s="3">
        <f t="shared" si="35"/>
        <v>158.24270378699541</v>
      </c>
      <c r="D496" s="5">
        <f t="shared" si="38"/>
        <v>4919.1295696767775</v>
      </c>
      <c r="E496" s="36">
        <f>SUMPRODUCT($J$13:$J$22,C477:C486)</f>
        <v>297.54906992401408</v>
      </c>
      <c r="F496" s="3">
        <f t="shared" si="39"/>
        <v>7421573.479814549</v>
      </c>
      <c r="G496" s="36">
        <f>SUMPRODUCT($J$13:$J$22,E298:E307)</f>
        <v>231.30458707004667</v>
      </c>
    </row>
    <row r="497" spans="1:7" x14ac:dyDescent="0.3">
      <c r="A497" s="12">
        <f t="shared" si="36"/>
        <v>495</v>
      </c>
      <c r="B497" s="3">
        <f t="shared" si="37"/>
        <v>2573580.4524990274</v>
      </c>
      <c r="C497" s="3">
        <f t="shared" si="35"/>
        <v>153.76574453789001</v>
      </c>
      <c r="D497" s="5">
        <f t="shared" si="38"/>
        <v>4779.8232035397587</v>
      </c>
      <c r="E497" s="36">
        <f>SUMPRODUCT($J$13:$J$22,C478:C487)</f>
        <v>281.38348461424619</v>
      </c>
      <c r="F497" s="3">
        <f t="shared" si="39"/>
        <v>7421639.7242974034</v>
      </c>
      <c r="G497" s="36">
        <f>SUMPRODUCT($J$13:$J$22,E299:E308)</f>
        <v>242.78513186115003</v>
      </c>
    </row>
    <row r="498" spans="1:7" x14ac:dyDescent="0.3">
      <c r="A498" s="12">
        <f t="shared" si="36"/>
        <v>496</v>
      </c>
      <c r="B498" s="3">
        <f t="shared" si="37"/>
        <v>2573669.4718863503</v>
      </c>
      <c r="C498" s="3">
        <f t="shared" si="35"/>
        <v>149.6654897282331</v>
      </c>
      <c r="D498" s="5">
        <f t="shared" si="38"/>
        <v>4652.2054634634023</v>
      </c>
      <c r="E498" s="36">
        <f>SUMPRODUCT($J$13:$J$22,C479:C488)</f>
        <v>266.57304045925804</v>
      </c>
      <c r="F498" s="3">
        <f t="shared" si="39"/>
        <v>7421678.322650156</v>
      </c>
      <c r="G498" s="36">
        <f>SUMPRODUCT($J$13:$J$22,E300:E309)</f>
        <v>255.28145940877477</v>
      </c>
    </row>
    <row r="499" spans="1:7" x14ac:dyDescent="0.3">
      <c r="A499" s="12">
        <f t="shared" si="36"/>
        <v>497</v>
      </c>
      <c r="B499" s="3">
        <f t="shared" si="37"/>
        <v>2573775.087856031</v>
      </c>
      <c r="C499" s="3">
        <f t="shared" si="35"/>
        <v>145.91045979745061</v>
      </c>
      <c r="D499" s="5">
        <f t="shared" si="38"/>
        <v>4535.2979127323779</v>
      </c>
      <c r="E499" s="36">
        <f>SUMPRODUCT($J$13:$J$22,C480:C489)</f>
        <v>253.00431290490985</v>
      </c>
      <c r="F499" s="3">
        <f t="shared" si="39"/>
        <v>7421689.6142312065</v>
      </c>
      <c r="G499" s="36">
        <f>SUMPRODUCT($J$13:$J$22,E301:E310)</f>
        <v>268.88342961336099</v>
      </c>
    </row>
    <row r="500" spans="1:7" x14ac:dyDescent="0.3">
      <c r="A500" s="12">
        <f t="shared" si="36"/>
        <v>498</v>
      </c>
      <c r="B500" s="3">
        <f t="shared" si="37"/>
        <v>2573898.0608258471</v>
      </c>
      <c r="C500" s="3">
        <f t="shared" si="35"/>
        <v>142.47182302512152</v>
      </c>
      <c r="D500" s="5">
        <f t="shared" si="38"/>
        <v>4428.204059624919</v>
      </c>
      <c r="E500" s="36">
        <f>SUMPRODUCT($J$13:$J$22,C481:C490)</f>
        <v>240.57335801395652</v>
      </c>
      <c r="F500" s="3">
        <f t="shared" si="39"/>
        <v>7421673.7351144981</v>
      </c>
      <c r="G500" s="36">
        <f>SUMPRODUCT($J$13:$J$22,E302:E311)</f>
        <v>283.68885106866315</v>
      </c>
    </row>
    <row r="501" spans="1:7" x14ac:dyDescent="0.3">
      <c r="A501" s="12">
        <f t="shared" si="36"/>
        <v>499</v>
      </c>
      <c r="B501" s="3">
        <f t="shared" si="37"/>
        <v>2574039.2778538908</v>
      </c>
      <c r="C501" s="3">
        <f t="shared" si="35"/>
        <v>139.32317469434469</v>
      </c>
      <c r="D501" s="5">
        <f t="shared" si="38"/>
        <v>4330.1025246360841</v>
      </c>
      <c r="E501" s="36">
        <f>SUMPRODUCT($J$13:$J$22,C482:C491)</f>
        <v>229.1849234723914</v>
      </c>
      <c r="F501" s="3">
        <f t="shared" si="39"/>
        <v>7421630.6196214436</v>
      </c>
      <c r="G501" s="36">
        <f>SUMPRODUCT($J$13:$J$22,E303:E312)</f>
        <v>299.80417416180381</v>
      </c>
    </row>
    <row r="502" spans="1:7" x14ac:dyDescent="0.3">
      <c r="A502" s="12">
        <f t="shared" si="36"/>
        <v>500</v>
      </c>
      <c r="B502" s="3">
        <f t="shared" si="37"/>
        <v>2574199.7588533582</v>
      </c>
      <c r="C502" s="3">
        <f t="shared" si="35"/>
        <v>136.44033478367422</v>
      </c>
      <c r="D502" s="5">
        <f t="shared" si="38"/>
        <v>4240.2407758580375</v>
      </c>
      <c r="E502" s="36">
        <f>SUMPRODUCT($J$13:$J$22,C483:C492)</f>
        <v>218.75172482469577</v>
      </c>
      <c r="F502" s="3">
        <f t="shared" si="39"/>
        <v>7421560.0003707549</v>
      </c>
      <c r="G502" s="36">
        <f>SUMPRODUCT($J$13:$J$22,E304:E313)</f>
        <v>317.34524215376121</v>
      </c>
    </row>
    <row r="503" spans="1:7" x14ac:dyDescent="0.3">
      <c r="A503" s="12">
        <f t="shared" si="36"/>
        <v>501</v>
      </c>
      <c r="B503" s="3">
        <f t="shared" si="37"/>
        <v>2574380.6637607282</v>
      </c>
      <c r="C503" s="3">
        <f t="shared" si="35"/>
        <v>133.80116265162309</v>
      </c>
      <c r="D503" s="5">
        <f t="shared" si="38"/>
        <v>4157.9293858170158</v>
      </c>
      <c r="E503" s="36">
        <f>SUMPRODUCT($J$13:$J$22,C484:C493)</f>
        <v>209.19378162579477</v>
      </c>
      <c r="F503" s="3">
        <f t="shared" si="39"/>
        <v>7421461.4068534253</v>
      </c>
      <c r="G503" s="36">
        <f>SUMPRODUCT($J$13:$J$22,E305:E314)</f>
        <v>336.43810479072255</v>
      </c>
    </row>
    <row r="504" spans="1:7" x14ac:dyDescent="0.3">
      <c r="A504" s="12">
        <f t="shared" si="36"/>
        <v>502</v>
      </c>
      <c r="B504" s="3">
        <f t="shared" si="37"/>
        <v>2574583.3007028671</v>
      </c>
      <c r="C504" s="3">
        <f t="shared" si="35"/>
        <v>131.38538730523828</v>
      </c>
      <c r="D504" s="5">
        <f t="shared" si="38"/>
        <v>4082.5367668428444</v>
      </c>
      <c r="E504" s="36">
        <f>SUMPRODUCT($J$13:$J$22,C485:C494)</f>
        <v>200.43780861802153</v>
      </c>
      <c r="F504" s="3">
        <f t="shared" si="39"/>
        <v>7421334.1625302602</v>
      </c>
      <c r="G504" s="36">
        <f>SUMPRODUCT($J$13:$J$22,E306:E315)</f>
        <v>357.21989937411678</v>
      </c>
    </row>
    <row r="505" spans="1:7" x14ac:dyDescent="0.3">
      <c r="A505" s="12">
        <f t="shared" si="36"/>
        <v>503</v>
      </c>
      <c r="B505" s="3">
        <f t="shared" si="37"/>
        <v>2574809.135214936</v>
      </c>
      <c r="C505" s="3">
        <f t="shared" si="35"/>
        <v>129.17445196141176</v>
      </c>
      <c r="D505" s="5">
        <f t="shared" si="38"/>
        <v>4013.4843455300615</v>
      </c>
      <c r="E505" s="36">
        <f>SUMPRODUCT($J$13:$J$22,C486:C495)</f>
        <v>192.41665743068353</v>
      </c>
      <c r="F505" s="3">
        <f t="shared" si="39"/>
        <v>7421177.380439504</v>
      </c>
      <c r="G505" s="36">
        <f>SUMPRODUCT($J$13:$J$22,E307:E316)</f>
        <v>379.83980463755688</v>
      </c>
    </row>
    <row r="506" spans="1:7" x14ac:dyDescent="0.3">
      <c r="A506" s="12">
        <f t="shared" si="36"/>
        <v>504</v>
      </c>
      <c r="B506" s="3">
        <f t="shared" si="37"/>
        <v>2575059.8005676125</v>
      </c>
      <c r="C506" s="3">
        <f t="shared" si="35"/>
        <v>127.15137171723394</v>
      </c>
      <c r="D506" s="5">
        <f t="shared" si="38"/>
        <v>3950.2421400607896</v>
      </c>
      <c r="E506" s="36">
        <f>SUMPRODUCT($J$13:$J$22,C487:C496)</f>
        <v>185.06880465987814</v>
      </c>
      <c r="F506" s="3">
        <f t="shared" si="39"/>
        <v>7420989.9572922979</v>
      </c>
      <c r="G506" s="36">
        <f>SUMPRODUCT($J$13:$J$22,E308:E317)</f>
        <v>404.46007324528216</v>
      </c>
    </row>
    <row r="507" spans="1:7" x14ac:dyDescent="0.3">
      <c r="A507" s="12">
        <f t="shared" si="36"/>
        <v>505</v>
      </c>
      <c r="B507" s="3">
        <f t="shared" si="37"/>
        <v>2575337.1092691403</v>
      </c>
      <c r="C507" s="3">
        <f t="shared" si="35"/>
        <v>125.30060324458123</v>
      </c>
      <c r="D507" s="5">
        <f t="shared" si="38"/>
        <v>3892.3247071181454</v>
      </c>
      <c r="E507" s="36">
        <f>SUMPRODUCT($J$13:$J$22,C488:C497)</f>
        <v>178.33788251893097</v>
      </c>
      <c r="F507" s="3">
        <f t="shared" si="39"/>
        <v>7420770.566023712</v>
      </c>
      <c r="G507" s="36">
        <f>SUMPRODUCT($J$13:$J$22,E309:E318)</f>
        <v>431.25714924057888</v>
      </c>
    </row>
    <row r="508" spans="1:7" x14ac:dyDescent="0.3">
      <c r="A508" s="12">
        <f t="shared" si="36"/>
        <v>506</v>
      </c>
      <c r="B508" s="3">
        <f t="shared" si="37"/>
        <v>2575643.0658151363</v>
      </c>
      <c r="C508" s="3">
        <f t="shared" si="35"/>
        <v>123.6079255149638</v>
      </c>
      <c r="D508" s="5">
        <f t="shared" si="38"/>
        <v>3839.2874278437957</v>
      </c>
      <c r="E508" s="36">
        <f>SUMPRODUCT($J$13:$J$22,C489:C498)</f>
        <v>172.1722485570682</v>
      </c>
      <c r="F508" s="3">
        <f t="shared" si="39"/>
        <v>7420517.6467569899</v>
      </c>
      <c r="G508" s="36">
        <f>SUMPRODUCT($J$13:$J$22,E310:E319)</f>
        <v>460.42287733408779</v>
      </c>
    </row>
    <row r="509" spans="1:7" x14ac:dyDescent="0.3">
      <c r="A509" s="12">
        <f t="shared" si="36"/>
        <v>507</v>
      </c>
      <c r="B509" s="3">
        <f t="shared" si="37"/>
        <v>2575979.8807669552</v>
      </c>
      <c r="C509" s="3">
        <f t="shared" si="35"/>
        <v>122.06033064409505</v>
      </c>
      <c r="D509" s="5">
        <f t="shared" si="38"/>
        <v>3790.7231048016915</v>
      </c>
      <c r="E509" s="36">
        <f>SUMPRODUCT($J$13:$J$22,C490:C499)</f>
        <v>166.52459122743664</v>
      </c>
      <c r="F509" s="3">
        <f t="shared" si="39"/>
        <v>7420229.396128213</v>
      </c>
      <c r="G509" s="36">
        <f>SUMPRODUCT($J$13:$J$22,E311:E320)</f>
        <v>492.16581152915217</v>
      </c>
    </row>
    <row r="510" spans="1:7" x14ac:dyDescent="0.3">
      <c r="A510" s="12">
        <f t="shared" si="36"/>
        <v>508</v>
      </c>
      <c r="B510" s="3">
        <f t="shared" si="37"/>
        <v>2576349.9862478403</v>
      </c>
      <c r="C510" s="3">
        <f t="shared" si="35"/>
        <v>120.64592402228493</v>
      </c>
      <c r="D510" s="5">
        <f t="shared" si="38"/>
        <v>3746.2588442183496</v>
      </c>
      <c r="E510" s="36">
        <f>SUMPRODUCT($J$13:$J$22,C491:C500)</f>
        <v>161.35156834702127</v>
      </c>
      <c r="F510" s="3">
        <f t="shared" si="39"/>
        <v>7419903.7549079107</v>
      </c>
      <c r="G510" s="36">
        <f>SUMPRODUCT($J$13:$J$22,E312:E321)</f>
        <v>526.71263123099391</v>
      </c>
    </row>
    <row r="511" spans="1:7" x14ac:dyDescent="0.3">
      <c r="A511" s="12">
        <f t="shared" si="36"/>
        <v>509</v>
      </c>
      <c r="B511" s="3">
        <f t="shared" si="37"/>
        <v>2576756.0529550491</v>
      </c>
      <c r="C511" s="3">
        <f t="shared" si="35"/>
        <v>119.35383296716023</v>
      </c>
      <c r="D511" s="5">
        <f t="shared" si="38"/>
        <v>3705.5531998936131</v>
      </c>
      <c r="E511" s="36">
        <f>SUMPRODUCT($J$13:$J$22,C492:C501)</f>
        <v>156.6134757319679</v>
      </c>
      <c r="F511" s="3">
        <f t="shared" si="39"/>
        <v>7419538.3938450264</v>
      </c>
      <c r="G511" s="36">
        <f>SUMPRODUCT($J$13:$J$22,E313:E322)</f>
        <v>564.30967367354549</v>
      </c>
    </row>
    <row r="512" spans="1:7" x14ac:dyDescent="0.3">
      <c r="A512" s="12">
        <f t="shared" si="36"/>
        <v>510</v>
      </c>
      <c r="B512" s="3">
        <f t="shared" si="37"/>
        <v>2577201.0087957554</v>
      </c>
      <c r="C512" s="3">
        <f t="shared" si="35"/>
        <v>118.1741231998916</v>
      </c>
      <c r="D512" s="5">
        <f t="shared" si="38"/>
        <v>3668.2935571288053</v>
      </c>
      <c r="E512" s="36">
        <f>SUMPRODUCT($J$13:$J$22,C493:C502)</f>
        <v>152.27394351377569</v>
      </c>
      <c r="F512" s="3">
        <f t="shared" si="39"/>
        <v>7419130.6976470845</v>
      </c>
      <c r="G512" s="36">
        <f>SUMPRODUCT($J$13:$J$22,E314:E323)</f>
        <v>605.22459221596614</v>
      </c>
    </row>
    <row r="513" spans="1:7" x14ac:dyDescent="0.3">
      <c r="A513" s="12">
        <f t="shared" si="36"/>
        <v>511</v>
      </c>
      <c r="B513" s="3">
        <f t="shared" si="37"/>
        <v>2577688.0592647712</v>
      </c>
      <c r="C513" s="3">
        <f t="shared" si="35"/>
        <v>117.09772250553303</v>
      </c>
      <c r="D513" s="5">
        <f t="shared" si="38"/>
        <v>3634.1937368149215</v>
      </c>
      <c r="E513" s="36">
        <f>SUMPRODUCT($J$13:$J$22,C494:C503)</f>
        <v>148.29965784620273</v>
      </c>
      <c r="F513" s="3">
        <f t="shared" si="39"/>
        <v>7418677.7469983818</v>
      </c>
      <c r="G513" s="36">
        <f>SUMPRODUCT($J$13:$J$22,E315:E324)</f>
        <v>649.74815080316694</v>
      </c>
    </row>
    <row r="514" spans="1:7" x14ac:dyDescent="0.3">
      <c r="A514" s="12">
        <f t="shared" si="36"/>
        <v>512</v>
      </c>
      <c r="B514" s="3">
        <f t="shared" si="37"/>
        <v>2578220.7096930686</v>
      </c>
      <c r="C514" s="3">
        <f t="shared" ref="C514:C577" si="40">_b*B514*D514/_N*_dt</f>
        <v>116.11635099269068</v>
      </c>
      <c r="D514" s="5">
        <f t="shared" si="38"/>
        <v>3602.991801474252</v>
      </c>
      <c r="E514" s="36">
        <f>SUMPRODUCT($J$13:$J$22,C495:C504)</f>
        <v>144.66010590082692</v>
      </c>
      <c r="F514" s="3">
        <f t="shared" si="39"/>
        <v>7418176.2985054245</v>
      </c>
      <c r="G514" s="36">
        <f>SUMPRODUCT($J$13:$J$22,E316:E325)</f>
        <v>698.19616564357977</v>
      </c>
    </row>
    <row r="515" spans="1:7" x14ac:dyDescent="0.3">
      <c r="A515" s="12">
        <f t="shared" ref="A515:A578" si="41">A514+_dt</f>
        <v>513</v>
      </c>
      <c r="B515" s="3">
        <f t="shared" si="37"/>
        <v>2578802.7895077197</v>
      </c>
      <c r="C515" s="3">
        <f t="shared" si="40"/>
        <v>115.222457417939</v>
      </c>
      <c r="D515" s="5">
        <f t="shared" si="38"/>
        <v>3574.4480465661159</v>
      </c>
      <c r="E515" s="36">
        <f>SUMPRODUCT($J$13:$J$22,C496:C505)</f>
        <v>141.32734222226946</v>
      </c>
      <c r="F515" s="3">
        <f t="shared" si="39"/>
        <v>7417622.7624456817</v>
      </c>
      <c r="G515" s="36">
        <f>SUMPRODUCT($J$13:$J$22,E317:E326)</f>
        <v>750.91160592549409</v>
      </c>
    </row>
    <row r="516" spans="1:7" x14ac:dyDescent="0.3">
      <c r="A516" s="12">
        <f t="shared" si="41"/>
        <v>514</v>
      </c>
      <c r="B516" s="3">
        <f t="shared" ref="B516:B579" si="42">B515-C515+G515</f>
        <v>2579438.4786562272</v>
      </c>
      <c r="C516" s="3">
        <f t="shared" si="40"/>
        <v>114.40916108656309</v>
      </c>
      <c r="D516" s="5">
        <f t="shared" ref="D516:D579" si="43">D515-E515+C515</f>
        <v>3548.3431617617853</v>
      </c>
      <c r="E516" s="36">
        <f>SUMPRODUCT($J$13:$J$22,C497:C506)</f>
        <v>138.27577467326196</v>
      </c>
      <c r="F516" s="3">
        <f t="shared" ref="F516:F579" si="44">F515+E515-G515</f>
        <v>7417013.1781819789</v>
      </c>
      <c r="G516" s="36">
        <f>SUMPRODUCT($J$13:$J$22,E318:E327)</f>
        <v>808.26686616338668</v>
      </c>
    </row>
    <row r="517" spans="1:7" x14ac:dyDescent="0.3">
      <c r="A517" s="12">
        <f t="shared" si="41"/>
        <v>515</v>
      </c>
      <c r="B517" s="3">
        <f t="shared" si="42"/>
        <v>2580132.3363613039</v>
      </c>
      <c r="C517" s="3">
        <f t="shared" si="40"/>
        <v>113.67019888367011</v>
      </c>
      <c r="D517" s="5">
        <f t="shared" si="43"/>
        <v>3524.4765481750865</v>
      </c>
      <c r="E517" s="36">
        <f>SUMPRODUCT($J$13:$J$22,C498:C507)</f>
        <v>135.48196834609627</v>
      </c>
      <c r="F517" s="3">
        <f t="shared" si="44"/>
        <v>7416343.1870904891</v>
      </c>
      <c r="G517" s="36">
        <f>SUMPRODUCT($J$13:$J$22,E319:E328)</f>
        <v>870.66622353108937</v>
      </c>
    </row>
    <row r="518" spans="1:7" x14ac:dyDescent="0.3">
      <c r="A518" s="12">
        <f t="shared" si="41"/>
        <v>516</v>
      </c>
      <c r="B518" s="3">
        <f t="shared" si="42"/>
        <v>2580889.3323859512</v>
      </c>
      <c r="C518" s="3">
        <f t="shared" si="40"/>
        <v>112.99987702879379</v>
      </c>
      <c r="D518" s="5">
        <f t="shared" si="43"/>
        <v>3502.6647787126603</v>
      </c>
      <c r="E518" s="36">
        <f>SUMPRODUCT($J$13:$J$22,C499:C508)</f>
        <v>132.92446595154036</v>
      </c>
      <c r="F518" s="3">
        <f t="shared" si="44"/>
        <v>7415608.0028353045</v>
      </c>
      <c r="G518" s="36">
        <f>SUMPRODUCT($J$13:$J$22,E320:E329)</f>
        <v>938.54849429282285</v>
      </c>
    </row>
    <row r="519" spans="1:7" x14ac:dyDescent="0.3">
      <c r="A519" s="12">
        <f t="shared" si="41"/>
        <v>517</v>
      </c>
      <c r="B519" s="3">
        <f t="shared" si="42"/>
        <v>2581714.8810032154</v>
      </c>
      <c r="C519" s="3">
        <f t="shared" si="40"/>
        <v>112.39302718310731</v>
      </c>
      <c r="D519" s="5">
        <f t="shared" si="43"/>
        <v>3482.740189789914</v>
      </c>
      <c r="E519" s="36">
        <f>SUMPRODUCT($J$13:$J$22,C500:C509)</f>
        <v>130.58362331995465</v>
      </c>
      <c r="F519" s="3">
        <f t="shared" si="44"/>
        <v>7414802.3788069636</v>
      </c>
      <c r="G519" s="36">
        <f>SUMPRODUCT($J$13:$J$22,E321:E330)</f>
        <v>1012.3899041794256</v>
      </c>
    </row>
    <row r="520" spans="1:7" x14ac:dyDescent="0.3">
      <c r="A520" s="12">
        <f t="shared" si="41"/>
        <v>518</v>
      </c>
      <c r="B520" s="3">
        <f t="shared" si="42"/>
        <v>2582614.8778802119</v>
      </c>
      <c r="C520" s="3">
        <f t="shared" si="40"/>
        <v>111.84496657152815</v>
      </c>
      <c r="D520" s="5">
        <f t="shared" si="43"/>
        <v>3464.5495936530665</v>
      </c>
      <c r="E520" s="36">
        <f>SUMPRODUCT($J$13:$J$22,C501:C510)</f>
        <v>128.44145876297014</v>
      </c>
      <c r="F520" s="3">
        <f t="shared" si="44"/>
        <v>7413920.5725261038</v>
      </c>
      <c r="G520" s="36">
        <f>SUMPRODUCT($J$13:$J$22,E322:E331)</f>
        <v>1092.707188267847</v>
      </c>
    </row>
    <row r="521" spans="1:7" x14ac:dyDescent="0.3">
      <c r="A521" s="12">
        <f t="shared" si="41"/>
        <v>519</v>
      </c>
      <c r="B521" s="3">
        <f t="shared" si="42"/>
        <v>2583595.7401019083</v>
      </c>
      <c r="C521" s="3">
        <f t="shared" si="40"/>
        <v>111.3514618125927</v>
      </c>
      <c r="D521" s="5">
        <f t="shared" si="43"/>
        <v>3447.9531014616241</v>
      </c>
      <c r="E521" s="36">
        <f>SUMPRODUCT($J$13:$J$22,C502:C511)</f>
        <v>126.48151514848779</v>
      </c>
      <c r="F521" s="3">
        <f t="shared" si="44"/>
        <v>7412956.3067965982</v>
      </c>
      <c r="G521" s="36">
        <f>SUMPRODUCT($J$13:$J$22,E323:E332)</f>
        <v>1180.0609365976577</v>
      </c>
    </row>
    <row r="522" spans="1:7" x14ac:dyDescent="0.3">
      <c r="A522" s="12">
        <f t="shared" si="41"/>
        <v>520</v>
      </c>
      <c r="B522" s="3">
        <f t="shared" si="42"/>
        <v>2584664.4495766936</v>
      </c>
      <c r="C522" s="3">
        <f t="shared" si="40"/>
        <v>110.90869617722595</v>
      </c>
      <c r="D522" s="5">
        <f t="shared" si="43"/>
        <v>3432.8230481257292</v>
      </c>
      <c r="E522" s="36">
        <f>SUMPRODUCT($J$13:$J$22,C503:C512)</f>
        <v>124.68873363766544</v>
      </c>
      <c r="F522" s="3">
        <f t="shared" si="44"/>
        <v>7411902.7273751488</v>
      </c>
      <c r="G522" s="36">
        <f>SUMPRODUCT($J$13:$J$22,E324:E333)</f>
        <v>1275.0592023863421</v>
      </c>
    </row>
    <row r="523" spans="1:7" x14ac:dyDescent="0.3">
      <c r="A523" s="12">
        <f t="shared" si="41"/>
        <v>521</v>
      </c>
      <c r="B523" s="3">
        <f t="shared" si="42"/>
        <v>2585828.6000829027</v>
      </c>
      <c r="C523" s="3">
        <f t="shared" si="40"/>
        <v>110.51324002364824</v>
      </c>
      <c r="D523" s="5">
        <f t="shared" si="43"/>
        <v>3419.0430106652898</v>
      </c>
      <c r="E523" s="36">
        <f>SUMPRODUCT($J$13:$J$22,C504:C513)</f>
        <v>123.04933812066567</v>
      </c>
      <c r="F523" s="3">
        <f t="shared" si="44"/>
        <v>7410752.3569064001</v>
      </c>
      <c r="G523" s="36">
        <f>SUMPRODUCT($J$13:$J$22,E325:E334)</f>
        <v>1378.3613902686777</v>
      </c>
    </row>
    <row r="524" spans="1:7" x14ac:dyDescent="0.3">
      <c r="A524" s="12">
        <f t="shared" si="41"/>
        <v>522</v>
      </c>
      <c r="B524" s="3">
        <f t="shared" si="42"/>
        <v>2587096.4482331481</v>
      </c>
      <c r="C524" s="3">
        <f t="shared" si="40"/>
        <v>110.16202417983806</v>
      </c>
      <c r="D524" s="5">
        <f t="shared" si="43"/>
        <v>3406.5069125682726</v>
      </c>
      <c r="E524" s="36">
        <f>SUMPRODUCT($J$13:$J$22,C505:C514)</f>
        <v>121.5507294688701</v>
      </c>
      <c r="F524" s="3">
        <f t="shared" si="44"/>
        <v>7409497.0448542526</v>
      </c>
      <c r="G524" s="36">
        <f>SUMPRODUCT($J$13:$J$22,E326:E335)</f>
        <v>1490.6824424620788</v>
      </c>
    </row>
    <row r="525" spans="1:7" x14ac:dyDescent="0.3">
      <c r="A525" s="12">
        <f t="shared" si="41"/>
        <v>523</v>
      </c>
      <c r="B525" s="3">
        <f t="shared" si="42"/>
        <v>2588476.9686514302</v>
      </c>
      <c r="C525" s="3">
        <f t="shared" si="40"/>
        <v>109.85231606739309</v>
      </c>
      <c r="D525" s="5">
        <f t="shared" si="43"/>
        <v>3395.1182072792408</v>
      </c>
      <c r="E525" s="36">
        <f>SUMPRODUCT($J$13:$J$22,C506:C515)</f>
        <v>120.18138879561423</v>
      </c>
      <c r="F525" s="3">
        <f t="shared" si="44"/>
        <v>7408127.913141259</v>
      </c>
      <c r="G525" s="36">
        <f>SUMPRODUCT($J$13:$J$22,E327:E336)</f>
        <v>1612.797341120219</v>
      </c>
    </row>
    <row r="526" spans="1:7" x14ac:dyDescent="0.3">
      <c r="A526" s="12">
        <f t="shared" si="41"/>
        <v>524</v>
      </c>
      <c r="B526" s="3">
        <f t="shared" si="42"/>
        <v>2589979.9136764831</v>
      </c>
      <c r="C526" s="3">
        <f t="shared" si="40"/>
        <v>109.58169838146935</v>
      </c>
      <c r="D526" s="5">
        <f t="shared" si="43"/>
        <v>3384.7891345510197</v>
      </c>
      <c r="E526" s="36">
        <f>SUMPRODUCT($J$13:$J$22,C507:C516)</f>
        <v>118.93078898579951</v>
      </c>
      <c r="F526" s="3">
        <f t="shared" si="44"/>
        <v>7406635.2971889339</v>
      </c>
      <c r="G526" s="36">
        <f>SUMPRODUCT($J$13:$J$22,E328:E337)</f>
        <v>1745.5459453442481</v>
      </c>
    </row>
    <row r="527" spans="1:7" x14ac:dyDescent="0.3">
      <c r="A527" s="12">
        <f t="shared" si="41"/>
        <v>525</v>
      </c>
      <c r="B527" s="3">
        <f t="shared" si="42"/>
        <v>2591615.8779234458</v>
      </c>
      <c r="C527" s="3">
        <f t="shared" si="40"/>
        <v>109.34805016088566</v>
      </c>
      <c r="D527" s="5">
        <f t="shared" si="43"/>
        <v>3375.4400439466895</v>
      </c>
      <c r="E527" s="36">
        <f>SUMPRODUCT($J$13:$J$22,C508:C517)</f>
        <v>117.78931381749389</v>
      </c>
      <c r="F527" s="3">
        <f t="shared" si="44"/>
        <v>7405008.6820325749</v>
      </c>
      <c r="G527" s="36">
        <f>SUMPRODUCT($J$13:$J$22,E329:E338)</f>
        <v>1889.8381813280673</v>
      </c>
    </row>
    <row r="528" spans="1:7" x14ac:dyDescent="0.3">
      <c r="A528" s="12">
        <f t="shared" si="41"/>
        <v>526</v>
      </c>
      <c r="B528" s="3">
        <f t="shared" si="42"/>
        <v>2593396.368054613</v>
      </c>
      <c r="C528" s="3">
        <f t="shared" si="40"/>
        <v>109.14953010060761</v>
      </c>
      <c r="D528" s="5">
        <f t="shared" si="43"/>
        <v>3366.998780290081</v>
      </c>
      <c r="E528" s="36">
        <f>SUMPRODUCT($J$13:$J$22,C509:C518)</f>
        <v>116.74818405629983</v>
      </c>
      <c r="F528" s="3">
        <f t="shared" si="44"/>
        <v>7403236.6331650643</v>
      </c>
      <c r="G528" s="36">
        <f>SUMPRODUCT($J$13:$J$22,E330:E339)</f>
        <v>2046.6596038647201</v>
      </c>
    </row>
    <row r="529" spans="1:7" x14ac:dyDescent="0.3">
      <c r="A529" s="12">
        <f t="shared" si="41"/>
        <v>527</v>
      </c>
      <c r="B529" s="3">
        <f t="shared" si="42"/>
        <v>2595333.8781283773</v>
      </c>
      <c r="C529" s="3">
        <f t="shared" si="40"/>
        <v>108.98456197580485</v>
      </c>
      <c r="D529" s="5">
        <f t="shared" si="43"/>
        <v>3359.4001263343885</v>
      </c>
      <c r="E529" s="36">
        <f>SUMPRODUCT($J$13:$J$22,C510:C519)</f>
        <v>115.79938995627394</v>
      </c>
      <c r="F529" s="3">
        <f t="shared" si="44"/>
        <v>7401306.7217452554</v>
      </c>
      <c r="G529" s="36">
        <f>SUMPRODUCT($J$13:$J$22,E331:E340)</f>
        <v>2217.077346866688</v>
      </c>
    </row>
    <row r="530" spans="1:7" x14ac:dyDescent="0.3">
      <c r="A530" s="12">
        <f t="shared" si="41"/>
        <v>528</v>
      </c>
      <c r="B530" s="3">
        <f t="shared" si="42"/>
        <v>2597441.9709132682</v>
      </c>
      <c r="C530" s="3">
        <f t="shared" si="40"/>
        <v>108.85182206264064</v>
      </c>
      <c r="D530" s="5">
        <f t="shared" si="43"/>
        <v>3352.5852983539194</v>
      </c>
      <c r="E530" s="36">
        <f>SUMPRODUCT($J$13:$J$22,C511:C520)</f>
        <v>114.9356296499144</v>
      </c>
      <c r="F530" s="3">
        <f t="shared" si="44"/>
        <v>7399205.443788345</v>
      </c>
      <c r="G530" s="36">
        <f>SUMPRODUCT($J$13:$J$22,E332:E341)</f>
        <v>2402.2464795726655</v>
      </c>
    </row>
    <row r="531" spans="1:7" x14ac:dyDescent="0.3">
      <c r="A531" s="12">
        <f t="shared" si="41"/>
        <v>529</v>
      </c>
      <c r="B531" s="3">
        <f t="shared" si="42"/>
        <v>2599735.365570778</v>
      </c>
      <c r="C531" s="3">
        <f t="shared" si="40"/>
        <v>108.75022845601723</v>
      </c>
      <c r="D531" s="5">
        <f t="shared" si="43"/>
        <v>3346.5014907666455</v>
      </c>
      <c r="E531" s="36">
        <f>SUMPRODUCT($J$13:$J$22,C512:C521)</f>
        <v>114.150252954553</v>
      </c>
      <c r="F531" s="3">
        <f t="shared" si="44"/>
        <v>7396918.1329384223</v>
      </c>
      <c r="G531" s="36">
        <f>SUMPRODUCT($J$13:$J$22,E333:E342)</f>
        <v>2603.4167836317201</v>
      </c>
    </row>
    <row r="532" spans="1:7" x14ac:dyDescent="0.3">
      <c r="A532" s="12">
        <f t="shared" si="41"/>
        <v>530</v>
      </c>
      <c r="B532" s="3">
        <f t="shared" si="42"/>
        <v>2602230.0321259536</v>
      </c>
      <c r="C532" s="3">
        <f t="shared" si="40"/>
        <v>108.67893219878668</v>
      </c>
      <c r="D532" s="5">
        <f t="shared" si="43"/>
        <v>3341.10146626811</v>
      </c>
      <c r="E532" s="36">
        <f>SUMPRODUCT($J$13:$J$22,C513:C522)</f>
        <v>113.43721016373101</v>
      </c>
      <c r="F532" s="3">
        <f t="shared" si="44"/>
        <v>7394428.8664077446</v>
      </c>
      <c r="G532" s="36">
        <f>SUMPRODUCT($J$13:$J$22,E334:E343)</f>
        <v>2821.9399641608252</v>
      </c>
    </row>
    <row r="533" spans="1:7" x14ac:dyDescent="0.3">
      <c r="A533" s="12">
        <f t="shared" si="41"/>
        <v>531</v>
      </c>
      <c r="B533" s="3">
        <f t="shared" si="42"/>
        <v>2604943.2931579156</v>
      </c>
      <c r="C533" s="3">
        <f t="shared" si="40"/>
        <v>108.63731015054286</v>
      </c>
      <c r="D533" s="5">
        <f t="shared" si="43"/>
        <v>3336.3431883031658</v>
      </c>
      <c r="E533" s="36">
        <f>SUMPRODUCT($J$13:$J$22,C514:C523)</f>
        <v>112.79100543010595</v>
      </c>
      <c r="F533" s="3">
        <f t="shared" si="44"/>
        <v>7391720.3636537474</v>
      </c>
      <c r="G533" s="36">
        <f>SUMPRODUCT($J$13:$J$22,E335:E344)</f>
        <v>3059.2773050335477</v>
      </c>
    </row>
    <row r="534" spans="1:7" x14ac:dyDescent="0.3">
      <c r="A534" s="12">
        <f t="shared" si="41"/>
        <v>532</v>
      </c>
      <c r="B534" s="3">
        <f t="shared" si="42"/>
        <v>2607893.9331527986</v>
      </c>
      <c r="C534" s="3">
        <f t="shared" si="40"/>
        <v>108.62495953714691</v>
      </c>
      <c r="D534" s="5">
        <f t="shared" si="43"/>
        <v>3332.1894930236026</v>
      </c>
      <c r="E534" s="36">
        <f>SUMPRODUCT($J$13:$J$22,C515:C524)</f>
        <v>112.2066543814158</v>
      </c>
      <c r="F534" s="3">
        <f t="shared" si="44"/>
        <v>7388773.8773541432</v>
      </c>
      <c r="G534" s="36">
        <f>SUMPRODUCT($J$13:$J$22,E336:E345)</f>
        <v>3317.0077749252127</v>
      </c>
    </row>
    <row r="535" spans="1:7" x14ac:dyDescent="0.3">
      <c r="A535" s="12">
        <f t="shared" si="41"/>
        <v>533</v>
      </c>
      <c r="B535" s="3">
        <f t="shared" si="42"/>
        <v>2611102.3159681866</v>
      </c>
      <c r="C535" s="3">
        <f t="shared" si="40"/>
        <v>108.6416941346978</v>
      </c>
      <c r="D535" s="5">
        <f t="shared" si="43"/>
        <v>3328.6077981793337</v>
      </c>
      <c r="E535" s="36">
        <f>SUMPRODUCT($J$13:$J$22,C516:C525)</f>
        <v>111.67964564327717</v>
      </c>
      <c r="F535" s="3">
        <f t="shared" si="44"/>
        <v>7385569.0762335993</v>
      </c>
      <c r="G535" s="36">
        <f>SUMPRODUCT($J$13:$J$22,E337:E346)</f>
        <v>3596.8365858386969</v>
      </c>
    </row>
    <row r="536" spans="1:7" x14ac:dyDescent="0.3">
      <c r="A536" s="12">
        <f t="shared" si="41"/>
        <v>534</v>
      </c>
      <c r="B536" s="3">
        <f t="shared" si="42"/>
        <v>2614590.5108598908</v>
      </c>
      <c r="C536" s="3">
        <f t="shared" si="40"/>
        <v>108.68754205383921</v>
      </c>
      <c r="D536" s="5">
        <f t="shared" si="43"/>
        <v>3325.5698466707545</v>
      </c>
      <c r="E536" s="36">
        <f>SUMPRODUCT($J$13:$J$22,C517:C526)</f>
        <v>111.20590597235592</v>
      </c>
      <c r="F536" s="3">
        <f t="shared" si="44"/>
        <v>7382083.9192934046</v>
      </c>
      <c r="G536" s="36">
        <f>SUMPRODUCT($J$13:$J$22,E338:E347)</f>
        <v>3900.6041997641314</v>
      </c>
    </row>
    <row r="537" spans="1:7" x14ac:dyDescent="0.3">
      <c r="A537" s="12">
        <f t="shared" si="41"/>
        <v>535</v>
      </c>
      <c r="B537" s="3">
        <f t="shared" si="42"/>
        <v>2618382.4275176013</v>
      </c>
      <c r="C537" s="3">
        <f t="shared" si="40"/>
        <v>108.76274510218461</v>
      </c>
      <c r="D537" s="5">
        <f t="shared" si="43"/>
        <v>3323.0514827522375</v>
      </c>
      <c r="E537" s="36">
        <f>SUMPRODUCT($J$13:$J$22,C518:C527)</f>
        <v>110.78176873094652</v>
      </c>
      <c r="F537" s="3">
        <f t="shared" si="44"/>
        <v>7378294.5209996123</v>
      </c>
      <c r="G537" s="36">
        <f>SUMPRODUCT($J$13:$J$22,E339:E348)</f>
        <v>4230.2957715546127</v>
      </c>
    </row>
    <row r="538" spans="1:7" x14ac:dyDescent="0.3">
      <c r="A538" s="12">
        <f t="shared" si="41"/>
        <v>536</v>
      </c>
      <c r="B538" s="3">
        <f t="shared" si="42"/>
        <v>2622503.9605440535</v>
      </c>
      <c r="C538" s="3">
        <f t="shared" si="40"/>
        <v>108.86775971433339</v>
      </c>
      <c r="D538" s="5">
        <f t="shared" si="43"/>
        <v>3321.0324591234753</v>
      </c>
      <c r="E538" s="36">
        <f>SUMPRODUCT($J$13:$J$22,C519:C528)</f>
        <v>110.40394545943559</v>
      </c>
      <c r="F538" s="3">
        <f t="shared" si="44"/>
        <v>7374175.0069967881</v>
      </c>
      <c r="G538" s="36">
        <f>SUMPRODUCT($J$13:$J$22,E340:E349)</f>
        <v>4588.0510067650539</v>
      </c>
    </row>
    <row r="539" spans="1:7" x14ac:dyDescent="0.3">
      <c r="A539" s="12">
        <f t="shared" si="41"/>
        <v>537</v>
      </c>
      <c r="B539" s="3">
        <f t="shared" si="42"/>
        <v>2626983.1437911042</v>
      </c>
      <c r="C539" s="3">
        <f t="shared" si="40"/>
        <v>109.00325945052967</v>
      </c>
      <c r="D539" s="5">
        <f t="shared" si="43"/>
        <v>3319.4962733783732</v>
      </c>
      <c r="E539" s="36">
        <f>SUMPRODUCT($J$13:$J$22,C520:C529)</f>
        <v>110.06950032669644</v>
      </c>
      <c r="F539" s="3">
        <f t="shared" si="44"/>
        <v>7369697.359935482</v>
      </c>
      <c r="G539" s="36">
        <f>SUMPRODUCT($J$13:$J$22,E341:E350)</f>
        <v>4976.1744018035952</v>
      </c>
    </row>
    <row r="540" spans="1:7" x14ac:dyDescent="0.3">
      <c r="A540" s="12">
        <f t="shared" si="41"/>
        <v>538</v>
      </c>
      <c r="B540" s="3">
        <f t="shared" si="42"/>
        <v>2631850.3149334569</v>
      </c>
      <c r="C540" s="3">
        <f t="shared" si="40"/>
        <v>109.17013907656968</v>
      </c>
      <c r="D540" s="5">
        <f t="shared" si="43"/>
        <v>3318.4300325022064</v>
      </c>
      <c r="E540" s="36">
        <f>SUMPRODUCT($J$13:$J$22,C521:C530)</f>
        <v>109.77582726034488</v>
      </c>
      <c r="F540" s="3">
        <f t="shared" si="44"/>
        <v>7364831.2550340053</v>
      </c>
      <c r="G540" s="36">
        <f>SUMPRODUCT($J$13:$J$22,E342:E351)</f>
        <v>5397.1458199470526</v>
      </c>
    </row>
    <row r="541" spans="1:7" x14ac:dyDescent="0.3">
      <c r="A541" s="12">
        <f t="shared" si="41"/>
        <v>539</v>
      </c>
      <c r="B541" s="3">
        <f t="shared" si="42"/>
        <v>2637138.2906143274</v>
      </c>
      <c r="C541" s="3">
        <f t="shared" si="40"/>
        <v>109.36952024918136</v>
      </c>
      <c r="D541" s="5">
        <f t="shared" si="43"/>
        <v>3317.824344318431</v>
      </c>
      <c r="E541" s="36">
        <f>SUMPRODUCT($J$13:$J$22,C522:C531)</f>
        <v>109.52062957914296</v>
      </c>
      <c r="F541" s="3">
        <f t="shared" si="44"/>
        <v>7359543.8850413188</v>
      </c>
      <c r="G541" s="36">
        <f>SUMPRODUCT($J$13:$J$22,E343:E352)</f>
        <v>5853.631340195996</v>
      </c>
    </row>
    <row r="542" spans="1:7" x14ac:dyDescent="0.3">
      <c r="A542" s="12">
        <f t="shared" si="41"/>
        <v>540</v>
      </c>
      <c r="B542" s="3">
        <f t="shared" si="42"/>
        <v>2642882.552434274</v>
      </c>
      <c r="C542" s="3">
        <f t="shared" si="40"/>
        <v>109.60275884286501</v>
      </c>
      <c r="D542" s="5">
        <f t="shared" si="43"/>
        <v>3317.6732349884692</v>
      </c>
      <c r="E542" s="36">
        <f>SUMPRODUCT($J$13:$J$22,C523:C532)</f>
        <v>109.30190196882414</v>
      </c>
      <c r="F542" s="3">
        <f t="shared" si="44"/>
        <v>7353799.7743307017</v>
      </c>
      <c r="G542" s="36">
        <f>SUMPRODUCT($J$13:$J$22,E344:E353)</f>
        <v>6348.4942961723</v>
      </c>
    </row>
    <row r="543" spans="1:7" x14ac:dyDescent="0.3">
      <c r="A543" s="12">
        <f t="shared" si="41"/>
        <v>541</v>
      </c>
      <c r="B543" s="3">
        <f t="shared" si="42"/>
        <v>2649121.4439716032</v>
      </c>
      <c r="C543" s="3">
        <f t="shared" si="40"/>
        <v>109.87145396618976</v>
      </c>
      <c r="D543" s="5">
        <f t="shared" si="43"/>
        <v>3317.9740918625102</v>
      </c>
      <c r="E543" s="36">
        <f>SUMPRODUCT($J$13:$J$22,C524:C533)</f>
        <v>109.1179146603715</v>
      </c>
      <c r="F543" s="3">
        <f t="shared" si="44"/>
        <v>7347560.5819364982</v>
      </c>
      <c r="G543" s="36">
        <f>SUMPRODUCT($J$13:$J$22,E345:E354)</f>
        <v>6884.8063988323611</v>
      </c>
    </row>
    <row r="544" spans="1:7" x14ac:dyDescent="0.3">
      <c r="A544" s="12">
        <f t="shared" si="41"/>
        <v>542</v>
      </c>
      <c r="B544" s="3">
        <f t="shared" si="42"/>
        <v>2655896.3789164694</v>
      </c>
      <c r="C544" s="3">
        <f t="shared" si="40"/>
        <v>110.17745872787495</v>
      </c>
      <c r="D544" s="5">
        <f t="shared" si="43"/>
        <v>3318.7276311683286</v>
      </c>
      <c r="E544" s="36">
        <f>SUMPRODUCT($J$13:$J$22,C525:C534)</f>
        <v>108.96719968644548</v>
      </c>
      <c r="F544" s="3">
        <f t="shared" si="44"/>
        <v>7340784.8934523268</v>
      </c>
      <c r="G544" s="36">
        <f>SUMPRODUCT($J$13:$J$22,E346:E355)</f>
        <v>7465.8588091838747</v>
      </c>
    </row>
    <row r="545" spans="1:7" x14ac:dyDescent="0.3">
      <c r="A545" s="12">
        <f t="shared" si="41"/>
        <v>543</v>
      </c>
      <c r="B545" s="3">
        <f t="shared" si="42"/>
        <v>2663252.0602669255</v>
      </c>
      <c r="C545" s="3">
        <f t="shared" si="40"/>
        <v>110.5228928257421</v>
      </c>
      <c r="D545" s="5">
        <f t="shared" si="43"/>
        <v>3319.9378902097583</v>
      </c>
      <c r="E545" s="36">
        <f>SUMPRODUCT($J$13:$J$22,C526:C535)</f>
        <v>108.84853910735274</v>
      </c>
      <c r="F545" s="3">
        <f t="shared" si="44"/>
        <v>7333428.0018428285</v>
      </c>
      <c r="G545" s="36">
        <f>SUMPRODUCT($J$13:$J$22,E347:E356)</f>
        <v>8095.1729949206792</v>
      </c>
    </row>
    <row r="546" spans="1:7" x14ac:dyDescent="0.3">
      <c r="A546" s="12">
        <f t="shared" si="41"/>
        <v>544</v>
      </c>
      <c r="B546" s="3">
        <f t="shared" si="42"/>
        <v>2671236.7103690202</v>
      </c>
      <c r="C546" s="3">
        <f t="shared" si="40"/>
        <v>110.91015704490106</v>
      </c>
      <c r="D546" s="5">
        <f t="shared" si="43"/>
        <v>3321.6122439281476</v>
      </c>
      <c r="E546" s="36">
        <f>SUMPRODUCT($J$13:$J$22,C527:C536)</f>
        <v>108.76095511279526</v>
      </c>
      <c r="F546" s="3">
        <f t="shared" si="44"/>
        <v>7325441.677387015</v>
      </c>
      <c r="G546" s="36">
        <f>SUMPRODUCT($J$13:$J$22,E348:E357)</f>
        <v>8776.511167370496</v>
      </c>
    </row>
    <row r="547" spans="1:7" x14ac:dyDescent="0.3">
      <c r="A547" s="12">
        <f t="shared" si="41"/>
        <v>545</v>
      </c>
      <c r="B547" s="3">
        <f t="shared" si="42"/>
        <v>2679902.3113793461</v>
      </c>
      <c r="C547" s="3">
        <f t="shared" si="40"/>
        <v>111.34194976543061</v>
      </c>
      <c r="D547" s="5">
        <f t="shared" si="43"/>
        <v>3323.7614458602534</v>
      </c>
      <c r="E547" s="36">
        <f>SUMPRODUCT($J$13:$J$22,C528:C537)</f>
        <v>108.70370191974631</v>
      </c>
      <c r="F547" s="3">
        <f t="shared" si="44"/>
        <v>7316773.9271747572</v>
      </c>
      <c r="G547" s="36">
        <f>SUMPRODUCT($J$13:$J$22,E349:E358)</f>
        <v>9513.8860518141191</v>
      </c>
    </row>
    <row r="548" spans="1:7" x14ac:dyDescent="0.3">
      <c r="A548" s="12">
        <f t="shared" si="41"/>
        <v>546</v>
      </c>
      <c r="B548" s="3">
        <f t="shared" si="42"/>
        <v>2689304.8554813946</v>
      </c>
      <c r="C548" s="3">
        <f t="shared" si="40"/>
        <v>111.82128559444001</v>
      </c>
      <c r="D548" s="5">
        <f t="shared" si="43"/>
        <v>3326.3996937059374</v>
      </c>
      <c r="E548" s="36">
        <f>SUMPRODUCT($J$13:$J$22,C529:C538)</f>
        <v>108.67625940027693</v>
      </c>
      <c r="F548" s="3">
        <f t="shared" si="44"/>
        <v>7307368.744824863</v>
      </c>
      <c r="G548" s="36">
        <f>SUMPRODUCT($J$13:$J$22,E350:E359)</f>
        <v>10311.56969451704</v>
      </c>
    </row>
    <row r="549" spans="1:7" x14ac:dyDescent="0.3">
      <c r="A549" s="12">
        <f t="shared" si="41"/>
        <v>547</v>
      </c>
      <c r="B549" s="3">
        <f t="shared" si="42"/>
        <v>2699504.6038903175</v>
      </c>
      <c r="C549" s="3">
        <f t="shared" si="40"/>
        <v>112.35151625286271</v>
      </c>
      <c r="D549" s="5">
        <f t="shared" si="43"/>
        <v>3329.5447199001001</v>
      </c>
      <c r="E549" s="36">
        <f>SUMPRODUCT($J$13:$J$22,C530:C539)</f>
        <v>108.67832838610323</v>
      </c>
      <c r="F549" s="3">
        <f t="shared" si="44"/>
        <v>7297165.8513897462</v>
      </c>
      <c r="G549" s="36">
        <f>SUMPRODUCT($J$13:$J$22,E351:E360)</f>
        <v>11174.100953184501</v>
      </c>
    </row>
    <row r="550" spans="1:7" x14ac:dyDescent="0.3">
      <c r="A550" s="12">
        <f t="shared" si="41"/>
        <v>548</v>
      </c>
      <c r="B550" s="3">
        <f t="shared" si="42"/>
        <v>2710566.3533272492</v>
      </c>
      <c r="C550" s="3">
        <f t="shared" si="40"/>
        <v>112.93635386375875</v>
      </c>
      <c r="D550" s="5">
        <f t="shared" si="43"/>
        <v>3333.2179077668598</v>
      </c>
      <c r="E550" s="36">
        <f>SUMPRODUCT($J$13:$J$22,C531:C540)</f>
        <v>108.70982760913783</v>
      </c>
      <c r="F550" s="3">
        <f t="shared" si="44"/>
        <v>7286100.4287649486</v>
      </c>
      <c r="G550" s="36">
        <f>SUMPRODUCT($J$13:$J$22,E352:E361)</f>
        <v>12106.291253544528</v>
      </c>
    </row>
    <row r="551" spans="1:7" x14ac:dyDescent="0.3">
      <c r="A551" s="12">
        <f t="shared" si="41"/>
        <v>549</v>
      </c>
      <c r="B551" s="3">
        <f t="shared" si="42"/>
        <v>2722559.7082269299</v>
      </c>
      <c r="C551" s="3">
        <f t="shared" si="40"/>
        <v>113.57989680641391</v>
      </c>
      <c r="D551" s="5">
        <f t="shared" si="43"/>
        <v>3337.4444340214804</v>
      </c>
      <c r="E551" s="36">
        <f>SUMPRODUCT($J$13:$J$22,C532:C541)</f>
        <v>108.77089224950483</v>
      </c>
      <c r="F551" s="3">
        <f t="shared" si="44"/>
        <v>7274102.8473390136</v>
      </c>
      <c r="G551" s="36">
        <f>SUMPRODUCT($J$13:$J$22,E353:E362)</f>
        <v>13113.228123033083</v>
      </c>
    </row>
    <row r="552" spans="1:7" x14ac:dyDescent="0.3">
      <c r="A552" s="12">
        <f t="shared" si="41"/>
        <v>550</v>
      </c>
      <c r="B552" s="3">
        <f t="shared" si="42"/>
        <v>2735559.3564531566</v>
      </c>
      <c r="C552" s="3">
        <f t="shared" si="40"/>
        <v>114.28665831926062</v>
      </c>
      <c r="D552" s="5">
        <f t="shared" si="43"/>
        <v>3342.2534385783897</v>
      </c>
      <c r="E552" s="36">
        <f>SUMPRODUCT($J$13:$J$22,C533:C542)</f>
        <v>108.8618740744039</v>
      </c>
      <c r="F552" s="3">
        <f t="shared" si="44"/>
        <v>7261098.3901082296</v>
      </c>
      <c r="G552" s="36">
        <f>SUMPRODUCT($J$13:$J$22,E354:E363)</f>
        <v>14200.275932928787</v>
      </c>
    </row>
    <row r="553" spans="1:7" x14ac:dyDescent="0.3">
      <c r="A553" s="12">
        <f t="shared" si="41"/>
        <v>551</v>
      </c>
      <c r="B553" s="3">
        <f t="shared" si="42"/>
        <v>2749645.3457277664</v>
      </c>
      <c r="C553" s="3">
        <f t="shared" si="40"/>
        <v>115.06159805475176</v>
      </c>
      <c r="D553" s="5">
        <f t="shared" si="43"/>
        <v>3347.6782228232464</v>
      </c>
      <c r="E553" s="36">
        <f>SUMPRODUCT($J$13:$J$22,C534:C543)</f>
        <v>108.98334316298104</v>
      </c>
      <c r="F553" s="3">
        <f t="shared" si="44"/>
        <v>7247006.9760493757</v>
      </c>
      <c r="G553" s="36">
        <f>SUMPRODUCT($J$13:$J$22,E355:E364)</f>
        <v>15373.073192843056</v>
      </c>
    </row>
    <row r="554" spans="1:7" x14ac:dyDescent="0.3">
      <c r="A554" s="12">
        <f t="shared" si="41"/>
        <v>552</v>
      </c>
      <c r="B554" s="3">
        <f t="shared" si="42"/>
        <v>2764903.357322555</v>
      </c>
      <c r="C554" s="3">
        <f t="shared" si="40"/>
        <v>115.91015681095648</v>
      </c>
      <c r="D554" s="5">
        <f t="shared" si="43"/>
        <v>3353.7564777150174</v>
      </c>
      <c r="E554" s="36">
        <f>SUMPRODUCT($J$13:$J$22,C535:C544)</f>
        <v>109.13609122406361</v>
      </c>
      <c r="F554" s="3">
        <f t="shared" si="44"/>
        <v>7231742.8861996951</v>
      </c>
      <c r="G554" s="36">
        <f>SUMPRODUCT($J$13:$J$22,E356:E365)</f>
        <v>16637.525646645561</v>
      </c>
    </row>
    <row r="555" spans="1:7" x14ac:dyDescent="0.3">
      <c r="A555" s="12">
        <f t="shared" si="41"/>
        <v>553</v>
      </c>
      <c r="B555" s="3">
        <f t="shared" si="42"/>
        <v>2781424.9728123895</v>
      </c>
      <c r="C555" s="3">
        <f t="shared" si="40"/>
        <v>116.83829468798402</v>
      </c>
      <c r="D555" s="5">
        <f t="shared" si="43"/>
        <v>3360.5305433019103</v>
      </c>
      <c r="E555" s="36">
        <f>SUMPRODUCT($J$13:$J$22,C536:C545)</f>
        <v>109.32113652533863</v>
      </c>
      <c r="F555" s="3">
        <f t="shared" si="44"/>
        <v>7215214.4966442734</v>
      </c>
      <c r="G555" s="36">
        <f>SUMPRODUCT($J$13:$J$22,E357:E366)</f>
        <v>17999.794317590342</v>
      </c>
    </row>
    <row r="556" spans="1:7" x14ac:dyDescent="0.3">
      <c r="A556" s="12">
        <f t="shared" si="41"/>
        <v>554</v>
      </c>
      <c r="B556" s="3">
        <f t="shared" si="42"/>
        <v>2799307.9288352919</v>
      </c>
      <c r="C556" s="3">
        <f t="shared" si="40"/>
        <v>117.85253294256513</v>
      </c>
      <c r="D556" s="5">
        <f t="shared" si="43"/>
        <v>3368.0477014645558</v>
      </c>
      <c r="E556" s="36">
        <f>SUMPRODUCT($J$13:$J$22,C537:C546)</f>
        <v>109.53973046438109</v>
      </c>
      <c r="F556" s="3">
        <f t="shared" si="44"/>
        <v>7197324.0234632082</v>
      </c>
      <c r="G556" s="36">
        <f>SUMPRODUCT($J$13:$J$22,E358:E367)</f>
        <v>19466.277544106946</v>
      </c>
    </row>
    <row r="557" spans="1:7" x14ac:dyDescent="0.3">
      <c r="A557" s="12">
        <f t="shared" si="41"/>
        <v>555</v>
      </c>
      <c r="B557" s="3">
        <f t="shared" si="42"/>
        <v>2818656.3538464559</v>
      </c>
      <c r="C557" s="3">
        <f t="shared" si="40"/>
        <v>118.9599998414303</v>
      </c>
      <c r="D557" s="5">
        <f t="shared" si="43"/>
        <v>3376.3605039427398</v>
      </c>
      <c r="E557" s="36">
        <f>SUMPRODUCT($J$13:$J$22,C538:C547)</f>
        <v>109.79336582396289</v>
      </c>
      <c r="F557" s="3">
        <f t="shared" si="44"/>
        <v>7177967.285649565</v>
      </c>
      <c r="G557" s="36">
        <f>SUMPRODUCT($J$13:$J$22,E359:E368)</f>
        <v>21043.585938704673</v>
      </c>
    </row>
    <row r="558" spans="1:7" x14ac:dyDescent="0.3">
      <c r="A558" s="12">
        <f t="shared" si="41"/>
        <v>556</v>
      </c>
      <c r="B558" s="3">
        <f t="shared" si="42"/>
        <v>2839580.979785319</v>
      </c>
      <c r="C558" s="3">
        <f t="shared" si="40"/>
        <v>120.16848084373538</v>
      </c>
      <c r="D558" s="5">
        <f t="shared" si="43"/>
        <v>3385.5271379602068</v>
      </c>
      <c r="E558" s="36">
        <f>SUMPRODUCT($J$13:$J$22,C539:C548)</f>
        <v>110.08378676638721</v>
      </c>
      <c r="F558" s="3">
        <f t="shared" si="44"/>
        <v>7157033.493076684</v>
      </c>
      <c r="G558" s="36">
        <f>SUMPRODUCT($J$13:$J$22,E360:E369)</f>
        <v>22738.509093932549</v>
      </c>
    </row>
    <row r="559" spans="1:7" x14ac:dyDescent="0.3">
      <c r="A559" s="12">
        <f t="shared" si="41"/>
        <v>557</v>
      </c>
      <c r="B559" s="3">
        <f t="shared" si="42"/>
        <v>2862199.3203984075</v>
      </c>
      <c r="C559" s="3">
        <f t="shared" si="40"/>
        <v>121.4864734749335</v>
      </c>
      <c r="D559" s="5">
        <f t="shared" si="43"/>
        <v>3395.6118320375549</v>
      </c>
      <c r="E559" s="36">
        <f>SUMPRODUCT($J$13:$J$22,C540:C549)</f>
        <v>110.41300063428372</v>
      </c>
      <c r="F559" s="3">
        <f t="shared" si="44"/>
        <v>7134405.0677695172</v>
      </c>
      <c r="G559" s="36">
        <f>SUMPRODUCT($J$13:$J$22,E361:E370)</f>
        <v>24557.972755735056</v>
      </c>
    </row>
    <row r="560" spans="1:7" x14ac:dyDescent="0.3">
      <c r="A560" s="12">
        <f t="shared" si="41"/>
        <v>558</v>
      </c>
      <c r="B560" s="3">
        <f t="shared" si="42"/>
        <v>2886635.8066806677</v>
      </c>
      <c r="C560" s="3">
        <f t="shared" si="40"/>
        <v>122.9232472894284</v>
      </c>
      <c r="D560" s="5">
        <f t="shared" si="43"/>
        <v>3406.6853048782045</v>
      </c>
      <c r="E560" s="36">
        <f>SUMPRODUCT($J$13:$J$22,C541:C550)</f>
        <v>110.7832916384727</v>
      </c>
      <c r="F560" s="3">
        <f t="shared" si="44"/>
        <v>7109957.5080144163</v>
      </c>
      <c r="G560" s="36">
        <f>SUMPRODUCT($J$13:$J$22,E362:E371)</f>
        <v>26508.985091617455</v>
      </c>
    </row>
    <row r="561" spans="1:7" x14ac:dyDescent="0.3">
      <c r="A561" s="12">
        <f t="shared" si="41"/>
        <v>559</v>
      </c>
      <c r="B561" s="3">
        <f t="shared" si="42"/>
        <v>2913021.8685249956</v>
      </c>
      <c r="C561" s="3">
        <f t="shared" si="40"/>
        <v>124.48890935733885</v>
      </c>
      <c r="D561" s="5">
        <f t="shared" si="43"/>
        <v>3418.82526052916</v>
      </c>
      <c r="E561" s="36">
        <f>SUMPRODUCT($J$13:$J$22,C542:C551)</f>
        <v>111.1972365272526</v>
      </c>
      <c r="F561" s="3">
        <f t="shared" si="44"/>
        <v>7083559.3062144378</v>
      </c>
      <c r="G561" s="36">
        <f>SUMPRODUCT($J$13:$J$22,E363:E372)</f>
        <v>28598.570606173595</v>
      </c>
    </row>
    <row r="562" spans="1:7" x14ac:dyDescent="0.3">
      <c r="A562" s="12">
        <f t="shared" si="41"/>
        <v>560</v>
      </c>
      <c r="B562" s="3">
        <f t="shared" si="42"/>
        <v>2941495.9502218119</v>
      </c>
      <c r="C562" s="3">
        <f t="shared" si="40"/>
        <v>126.19447575204909</v>
      </c>
      <c r="D562" s="5">
        <f t="shared" si="43"/>
        <v>3432.1169333592461</v>
      </c>
      <c r="E562" s="36">
        <f>SUMPRODUCT($J$13:$J$22,C543:C552)</f>
        <v>111.65772234589747</v>
      </c>
      <c r="F562" s="3">
        <f t="shared" si="44"/>
        <v>7055071.9328447916</v>
      </c>
      <c r="G562" s="36">
        <f>SUMPRODUCT($J$13:$J$22,E364:E373)</f>
        <v>30833.690208942706</v>
      </c>
    </row>
    <row r="563" spans="1:7" x14ac:dyDescent="0.3">
      <c r="A563" s="12">
        <f t="shared" si="41"/>
        <v>561</v>
      </c>
      <c r="B563" s="3">
        <f t="shared" si="42"/>
        <v>2972203.4459550027</v>
      </c>
      <c r="C563" s="3">
        <f t="shared" si="40"/>
        <v>128.05194956022035</v>
      </c>
      <c r="D563" s="5">
        <f t="shared" si="43"/>
        <v>3446.6536867653977</v>
      </c>
      <c r="E563" s="36">
        <f>SUMPRODUCT($J$13:$J$22,C544:C553)</f>
        <v>112.16796641037556</v>
      </c>
      <c r="F563" s="3">
        <f t="shared" si="44"/>
        <v>7024349.9003581945</v>
      </c>
      <c r="G563" s="36">
        <f>SUMPRODUCT($J$13:$J$22,E365:E374)</f>
        <v>33221.145930467268</v>
      </c>
    </row>
    <row r="564" spans="1:7" x14ac:dyDescent="0.3">
      <c r="A564" s="12">
        <f t="shared" si="41"/>
        <v>562</v>
      </c>
      <c r="B564" s="3">
        <f t="shared" si="42"/>
        <v>3005296.5399359097</v>
      </c>
      <c r="C564" s="3">
        <f t="shared" si="40"/>
        <v>130.07440598492531</v>
      </c>
      <c r="D564" s="5">
        <f t="shared" si="43"/>
        <v>3462.5376699152425</v>
      </c>
      <c r="E564" s="36">
        <f>SUMPRODUCT($J$13:$J$22,C545:C554)</f>
        <v>112.73153863543624</v>
      </c>
      <c r="F564" s="3">
        <f t="shared" si="44"/>
        <v>6991240.9223941378</v>
      </c>
      <c r="G564" s="36">
        <f>SUMPRODUCT($J$13:$J$22,E366:E375)</f>
        <v>35767.468825150077</v>
      </c>
    </row>
    <row r="565" spans="1:7" x14ac:dyDescent="0.3">
      <c r="A565" s="12">
        <f t="shared" si="41"/>
        <v>563</v>
      </c>
      <c r="B565" s="3">
        <f t="shared" si="42"/>
        <v>3040933.934355075</v>
      </c>
      <c r="C565" s="3">
        <f t="shared" si="40"/>
        <v>132.27608516587614</v>
      </c>
      <c r="D565" s="5">
        <f t="shared" si="43"/>
        <v>3479.8805372647316</v>
      </c>
      <c r="E565" s="36">
        <f>SUMPRODUCT($J$13:$J$22,C546:C555)</f>
        <v>113.35238637438587</v>
      </c>
      <c r="F565" s="3">
        <f t="shared" si="44"/>
        <v>6955586.1851076232</v>
      </c>
      <c r="G565" s="36">
        <f>SUMPRODUCT($J$13:$J$22,E367:E376)</f>
        <v>38478.788709504472</v>
      </c>
    </row>
    <row r="566" spans="1:7" x14ac:dyDescent="0.3">
      <c r="A566" s="12">
        <f t="shared" si="41"/>
        <v>564</v>
      </c>
      <c r="B566" s="3">
        <f t="shared" si="42"/>
        <v>3079280.4469794137</v>
      </c>
      <c r="C566" s="3">
        <f t="shared" si="40"/>
        <v>134.67249339870835</v>
      </c>
      <c r="D566" s="5">
        <f t="shared" si="43"/>
        <v>3498.8042360562222</v>
      </c>
      <c r="E566" s="36">
        <f>SUMPRODUCT($J$13:$J$22,C547:C556)</f>
        <v>114.03486194621723</v>
      </c>
      <c r="F566" s="3">
        <f t="shared" si="44"/>
        <v>6917220.7487844927</v>
      </c>
      <c r="G566" s="36">
        <f>SUMPRODUCT($J$13:$J$22,E368:E377)</f>
        <v>41360.684579063374</v>
      </c>
    </row>
    <row r="567" spans="1:7" x14ac:dyDescent="0.3">
      <c r="A567" s="12">
        <f t="shared" si="41"/>
        <v>565</v>
      </c>
      <c r="B567" s="3">
        <f t="shared" si="42"/>
        <v>3120506.4590650783</v>
      </c>
      <c r="C567" s="3">
        <f t="shared" si="40"/>
        <v>137.28051349831253</v>
      </c>
      <c r="D567" s="5">
        <f t="shared" si="43"/>
        <v>3519.4418675087131</v>
      </c>
      <c r="E567" s="36">
        <f>SUMPRODUCT($J$13:$J$22,C548:C557)</f>
        <v>114.7837530454144</v>
      </c>
      <c r="F567" s="3">
        <f t="shared" si="44"/>
        <v>6875974.099067376</v>
      </c>
      <c r="G567" s="36">
        <f>SUMPRODUCT($J$13:$J$22,E369:E378)</f>
        <v>44418.014845544225</v>
      </c>
    </row>
    <row r="568" spans="1:7" x14ac:dyDescent="0.3">
      <c r="A568" s="12">
        <f t="shared" si="41"/>
        <v>566</v>
      </c>
      <c r="B568" s="3">
        <f t="shared" si="42"/>
        <v>3164787.1933971238</v>
      </c>
      <c r="C568" s="3">
        <f t="shared" si="40"/>
        <v>140.11852511964361</v>
      </c>
      <c r="D568" s="5">
        <f t="shared" si="43"/>
        <v>3541.938627961611</v>
      </c>
      <c r="E568" s="36">
        <f>SUMPRODUCT($J$13:$J$22,C549:C558)</f>
        <v>115.60431625088243</v>
      </c>
      <c r="F568" s="3">
        <f t="shared" si="44"/>
        <v>6831670.8679748774</v>
      </c>
      <c r="G568" s="36">
        <f>SUMPRODUCT($J$13:$J$22,E370:E379)</f>
        <v>47654.726957740932</v>
      </c>
    </row>
    <row r="569" spans="1:7" x14ac:dyDescent="0.3">
      <c r="A569" s="12">
        <f t="shared" si="41"/>
        <v>567</v>
      </c>
      <c r="B569" s="3">
        <f t="shared" si="42"/>
        <v>3212301.8018297451</v>
      </c>
      <c r="C569" s="3">
        <f t="shared" si="40"/>
        <v>143.20653592363763</v>
      </c>
      <c r="D569" s="5">
        <f t="shared" si="43"/>
        <v>3566.4528368303722</v>
      </c>
      <c r="E569" s="36">
        <f>SUMPRODUCT($J$13:$J$22,C550:C559)</f>
        <v>116.50231387321388</v>
      </c>
      <c r="F569" s="3">
        <f t="shared" si="44"/>
        <v>6784131.7453333866</v>
      </c>
      <c r="G569" s="36">
        <f>SUMPRODUCT($J$13:$J$22,E371:E380)</f>
        <v>51073.6465347634</v>
      </c>
    </row>
    <row r="570" spans="1:7" x14ac:dyDescent="0.3">
      <c r="A570" s="12">
        <f t="shared" si="41"/>
        <v>568</v>
      </c>
      <c r="B570" s="3">
        <f t="shared" si="42"/>
        <v>3263232.2418285846</v>
      </c>
      <c r="C570" s="3">
        <f t="shared" si="40"/>
        <v>146.56632455617228</v>
      </c>
      <c r="D570" s="5">
        <f t="shared" si="43"/>
        <v>3593.1570588807958</v>
      </c>
      <c r="E570" s="36">
        <f>SUMPRODUCT($J$13:$J$22,C551:C560)</f>
        <v>117.48405440408173</v>
      </c>
      <c r="F570" s="3">
        <f t="shared" si="44"/>
        <v>6733174.6011124961</v>
      </c>
      <c r="G570" s="36">
        <f>SUMPRODUCT($J$13:$J$22,E372:E381)</f>
        <v>54676.246866766734</v>
      </c>
    </row>
    <row r="571" spans="1:7" x14ac:dyDescent="0.3">
      <c r="A571" s="12">
        <f t="shared" si="41"/>
        <v>569</v>
      </c>
      <c r="B571" s="3">
        <f t="shared" si="42"/>
        <v>3317761.9223707952</v>
      </c>
      <c r="C571" s="3">
        <f t="shared" si="40"/>
        <v>150.2215964947406</v>
      </c>
      <c r="D571" s="5">
        <f t="shared" si="43"/>
        <v>3622.2393290328864</v>
      </c>
      <c r="E571" s="36">
        <f>SUMPRODUCT($J$13:$J$22,C552:C561)</f>
        <v>118.55643685813749</v>
      </c>
      <c r="F571" s="3">
        <f t="shared" si="44"/>
        <v>6678615.8383001341</v>
      </c>
      <c r="G571" s="36">
        <f>SUMPRODUCT($J$13:$J$22,E373:E382)</f>
        <v>58462.400540666538</v>
      </c>
    </row>
    <row r="572" spans="1:7" x14ac:dyDescent="0.3">
      <c r="A572" s="12">
        <f t="shared" si="41"/>
        <v>570</v>
      </c>
      <c r="B572" s="3">
        <f t="shared" si="42"/>
        <v>3376074.101314967</v>
      </c>
      <c r="C572" s="3">
        <f t="shared" si="40"/>
        <v>154.19815391094463</v>
      </c>
      <c r="D572" s="5">
        <f t="shared" si="43"/>
        <v>3653.9044886694892</v>
      </c>
      <c r="E572" s="36">
        <f>SUMPRODUCT($J$13:$J$22,C553:C562)</f>
        <v>119.72699932659985</v>
      </c>
      <c r="F572" s="3">
        <f t="shared" si="44"/>
        <v>6620271.9941963255</v>
      </c>
      <c r="G572" s="36">
        <f>SUMPRODUCT($J$13:$J$22,E374:E383)</f>
        <v>62430.116034829953</v>
      </c>
    </row>
    <row r="573" spans="1:7" x14ac:dyDescent="0.3">
      <c r="A573" s="12">
        <f t="shared" si="41"/>
        <v>571</v>
      </c>
      <c r="B573" s="3">
        <f t="shared" si="42"/>
        <v>3438350.0191958859</v>
      </c>
      <c r="C573" s="3">
        <f t="shared" si="40"/>
        <v>158.52408079729321</v>
      </c>
      <c r="D573" s="5">
        <f t="shared" si="43"/>
        <v>3688.3756432538339</v>
      </c>
      <c r="E573" s="36">
        <f>SUMPRODUCT($J$13:$J$22,C554:C563)</f>
        <v>121.00397209297564</v>
      </c>
      <c r="F573" s="3">
        <f t="shared" si="44"/>
        <v>6557961.6051608222</v>
      </c>
      <c r="G573" s="36">
        <f>SUMPRODUCT($J$13:$J$22,E375:E384)</f>
        <v>66575.263396470706</v>
      </c>
    </row>
    <row r="574" spans="1:7" x14ac:dyDescent="0.3">
      <c r="A574" s="12">
        <f t="shared" si="41"/>
        <v>572</v>
      </c>
      <c r="B574" s="3">
        <f t="shared" si="42"/>
        <v>3504766.7585115596</v>
      </c>
      <c r="C574" s="3">
        <f t="shared" si="40"/>
        <v>163.2299447142795</v>
      </c>
      <c r="D574" s="5">
        <f t="shared" si="43"/>
        <v>3725.8957519581513</v>
      </c>
      <c r="E574" s="36">
        <f>SUMPRODUCT($J$13:$J$22,C555:C564)</f>
        <v>122.39633569529794</v>
      </c>
      <c r="F574" s="3">
        <f t="shared" si="44"/>
        <v>6491507.345736444</v>
      </c>
      <c r="G574" s="36">
        <f>SUMPRODUCT($J$13:$J$22,E376:E385)</f>
        <v>70891.29455489853</v>
      </c>
    </row>
    <row r="575" spans="1:7" x14ac:dyDescent="0.3">
      <c r="A575" s="12">
        <f t="shared" si="41"/>
        <v>573</v>
      </c>
      <c r="B575" s="3">
        <f t="shared" si="42"/>
        <v>3575494.8231217437</v>
      </c>
      <c r="C575" s="3">
        <f t="shared" si="40"/>
        <v>168.34901662843015</v>
      </c>
      <c r="D575" s="5">
        <f t="shared" si="43"/>
        <v>3766.7293609771327</v>
      </c>
      <c r="E575" s="36">
        <f>SUMPRODUCT($J$13:$J$22,C556:C565)</f>
        <v>123.91388435616531</v>
      </c>
      <c r="F575" s="3">
        <f t="shared" si="44"/>
        <v>6420738.4475172404</v>
      </c>
      <c r="G575" s="36">
        <f>SUMPRODUCT($J$13:$J$22,E377:E386)</f>
        <v>75368.965402944392</v>
      </c>
    </row>
    <row r="576" spans="1:7" x14ac:dyDescent="0.3">
      <c r="A576" s="12">
        <f t="shared" si="41"/>
        <v>574</v>
      </c>
      <c r="B576" s="3">
        <f t="shared" si="42"/>
        <v>3650695.43950806</v>
      </c>
      <c r="C576" s="3">
        <f t="shared" si="40"/>
        <v>173.91751043400777</v>
      </c>
      <c r="D576" s="5">
        <f t="shared" si="43"/>
        <v>3811.1644932493973</v>
      </c>
      <c r="E576" s="36">
        <f>SUMPRODUCT($J$13:$J$22,C557:C566)</f>
        <v>125.56729524199453</v>
      </c>
      <c r="F576" s="3">
        <f t="shared" si="44"/>
        <v>6345493.395998653</v>
      </c>
      <c r="G576" s="36">
        <f>SUMPRODUCT($J$13:$J$22,E378:E387)</f>
        <v>79996.068447842394</v>
      </c>
    </row>
    <row r="577" spans="1:7" x14ac:dyDescent="0.3">
      <c r="A577" s="12">
        <f t="shared" si="41"/>
        <v>575</v>
      </c>
      <c r="B577" s="3">
        <f t="shared" si="42"/>
        <v>3730517.5904454682</v>
      </c>
      <c r="C577" s="3">
        <f t="shared" si="40"/>
        <v>179.97484388029619</v>
      </c>
      <c r="D577" s="5">
        <f t="shared" si="43"/>
        <v>3859.5147084414107</v>
      </c>
      <c r="E577" s="36">
        <f>SUMPRODUCT($J$13:$J$22,C558:C567)</f>
        <v>127.3682040565597</v>
      </c>
      <c r="F577" s="3">
        <f t="shared" si="44"/>
        <v>6265622.8948460529</v>
      </c>
      <c r="G577" s="36">
        <f>SUMPRODUCT($J$13:$J$22,E379:E388)</f>
        <v>84757.186518465038</v>
      </c>
    </row>
    <row r="578" spans="1:7" x14ac:dyDescent="0.3">
      <c r="A578" s="12">
        <f t="shared" si="41"/>
        <v>576</v>
      </c>
      <c r="B578" s="3">
        <f t="shared" si="42"/>
        <v>3815094.8021200532</v>
      </c>
      <c r="C578" s="3">
        <f t="shared" ref="C578:C641" si="45">_b*B578*D578/_N*_dt</f>
        <v>186.56392276286573</v>
      </c>
      <c r="D578" s="5">
        <f t="shared" si="43"/>
        <v>3912.1213482651474</v>
      </c>
      <c r="E578" s="36">
        <f>SUMPRODUCT($J$13:$J$22,C559:C568)</f>
        <v>129.32928752139682</v>
      </c>
      <c r="F578" s="3">
        <f t="shared" si="44"/>
        <v>6180993.076531644</v>
      </c>
      <c r="G578" s="36">
        <f>SUMPRODUCT($J$13:$J$22,E380:E389)</f>
        <v>89633.479619720485</v>
      </c>
    </row>
    <row r="579" spans="1:7" x14ac:dyDescent="0.3">
      <c r="A579" s="12">
        <f t="shared" ref="A579:A642" si="46">A578+_dt</f>
        <v>577</v>
      </c>
      <c r="B579" s="3">
        <f t="shared" si="42"/>
        <v>3904541.7178170108</v>
      </c>
      <c r="C579" s="3">
        <f t="shared" si="45"/>
        <v>193.73145038085192</v>
      </c>
      <c r="D579" s="5">
        <f t="shared" si="43"/>
        <v>3969.3559835066162</v>
      </c>
      <c r="E579" s="36">
        <f>SUMPRODUCT($J$13:$J$22,C560:C569)</f>
        <v>131.46435334733138</v>
      </c>
      <c r="F579" s="3">
        <f t="shared" si="44"/>
        <v>6091488.9261994455</v>
      </c>
      <c r="G579" s="36">
        <f>SUMPRODUCT($J$13:$J$22,E381:E390)</f>
        <v>94602.518423237823</v>
      </c>
    </row>
    <row r="580" spans="1:7" x14ac:dyDescent="0.3">
      <c r="A580" s="12">
        <f t="shared" si="46"/>
        <v>578</v>
      </c>
      <c r="B580" s="3">
        <f t="shared" ref="B580:B643" si="47">B579-C579+G579</f>
        <v>3998950.5047898679</v>
      </c>
      <c r="C580" s="3">
        <f t="shared" si="45"/>
        <v>201.52826441310577</v>
      </c>
      <c r="D580" s="5">
        <f t="shared" ref="D580:D643" si="48">D579-E579+C579</f>
        <v>4031.6230805401369</v>
      </c>
      <c r="E580" s="36">
        <f>SUMPRODUCT($J$13:$J$22,C561:C570)</f>
        <v>133.78843835758531</v>
      </c>
      <c r="F580" s="3">
        <f t="shared" ref="F580:F643" si="49">F579+E579-G579</f>
        <v>5997017.8721295549</v>
      </c>
      <c r="G580" s="36">
        <f>SUMPRODUCT($J$13:$J$22,E382:E391)</f>
        <v>99638.178929053684</v>
      </c>
    </row>
    <row r="581" spans="1:7" x14ac:dyDescent="0.3">
      <c r="A581" s="12">
        <f t="shared" si="46"/>
        <v>579</v>
      </c>
      <c r="B581" s="3">
        <f t="shared" si="47"/>
        <v>4098387.1554545085</v>
      </c>
      <c r="C581" s="3">
        <f t="shared" si="45"/>
        <v>210.0097035242288</v>
      </c>
      <c r="D581" s="5">
        <f t="shared" si="48"/>
        <v>4099.3629065956575</v>
      </c>
      <c r="E581" s="36">
        <f>SUMPRODUCT($J$13:$J$22,C562:C571)</f>
        <v>136.31791548398158</v>
      </c>
      <c r="F581" s="3">
        <f t="shared" si="49"/>
        <v>5897513.481638859</v>
      </c>
      <c r="G581" s="36">
        <f>SUMPRODUCT($J$13:$J$22,E383:E392)</f>
        <v>104710.61336102136</v>
      </c>
    </row>
    <row r="582" spans="1:7" x14ac:dyDescent="0.3">
      <c r="A582" s="12">
        <f t="shared" si="46"/>
        <v>580</v>
      </c>
      <c r="B582" s="3">
        <f t="shared" si="47"/>
        <v>4202887.7591120051</v>
      </c>
      <c r="C582" s="3">
        <f t="shared" si="45"/>
        <v>219.23600617737659</v>
      </c>
      <c r="D582" s="5">
        <f t="shared" si="48"/>
        <v>4173.0546946359045</v>
      </c>
      <c r="E582" s="36">
        <f>SUMPRODUCT($J$13:$J$22,C563:C572)</f>
        <v>139.07061042404925</v>
      </c>
      <c r="F582" s="3">
        <f t="shared" si="49"/>
        <v>5792939.1861933218</v>
      </c>
      <c r="G582" s="36">
        <f>SUMPRODUCT($J$13:$J$22,E384:E393)</f>
        <v>109786.312196026</v>
      </c>
    </row>
    <row r="583" spans="1:7" x14ac:dyDescent="0.3">
      <c r="A583" s="12">
        <f t="shared" si="46"/>
        <v>581</v>
      </c>
      <c r="B583" s="3">
        <f t="shared" si="47"/>
        <v>4312454.8353018537</v>
      </c>
      <c r="C583" s="3">
        <f t="shared" si="45"/>
        <v>229.27274430502538</v>
      </c>
      <c r="D583" s="5">
        <f t="shared" si="48"/>
        <v>4253.2200903892317</v>
      </c>
      <c r="E583" s="36">
        <f>SUMPRODUCT($J$13:$J$22,C564:C573)</f>
        <v>142.06592881867923</v>
      </c>
      <c r="F583" s="3">
        <f t="shared" si="49"/>
        <v>5683291.9446077207</v>
      </c>
      <c r="G583" s="36">
        <f>SUMPRODUCT($J$13:$J$22,E385:E394)</f>
        <v>114828.27120616006</v>
      </c>
    </row>
    <row r="584" spans="1:7" x14ac:dyDescent="0.3">
      <c r="A584" s="12">
        <f t="shared" si="46"/>
        <v>582</v>
      </c>
      <c r="B584" s="3">
        <f t="shared" si="47"/>
        <v>4427053.8337637084</v>
      </c>
      <c r="C584" s="3">
        <f t="shared" si="45"/>
        <v>240.19129467284537</v>
      </c>
      <c r="D584" s="5">
        <f t="shared" si="48"/>
        <v>4340.4269058755781</v>
      </c>
      <c r="E584" s="36">
        <f>SUMPRODUCT($J$13:$J$22,C565:C574)</f>
        <v>145.32499488773823</v>
      </c>
      <c r="F584" s="3">
        <f t="shared" si="49"/>
        <v>5568605.7393303793</v>
      </c>
      <c r="G584" s="36">
        <f>SUMPRODUCT($J$13:$J$22,E386:E395)</f>
        <v>119796.27536927305</v>
      </c>
    </row>
    <row r="585" spans="1:7" x14ac:dyDescent="0.3">
      <c r="A585" s="12">
        <f t="shared" si="46"/>
        <v>583</v>
      </c>
      <c r="B585" s="3">
        <f t="shared" si="47"/>
        <v>4546609.917838309</v>
      </c>
      <c r="C585" s="3">
        <f t="shared" si="45"/>
        <v>252.06935096722174</v>
      </c>
      <c r="D585" s="5">
        <f t="shared" si="48"/>
        <v>4435.2932056606851</v>
      </c>
      <c r="E585" s="36">
        <f>SUMPRODUCT($J$13:$J$22,C566:C575)</f>
        <v>148.87080254501512</v>
      </c>
      <c r="F585" s="3">
        <f t="shared" si="49"/>
        <v>5448954.788955994</v>
      </c>
      <c r="G585" s="36">
        <f>SUMPRODUCT($J$13:$J$22,E387:E396)</f>
        <v>124647.30837618893</v>
      </c>
    </row>
    <row r="586" spans="1:7" x14ac:dyDescent="0.3">
      <c r="A586" s="12">
        <f t="shared" si="46"/>
        <v>584</v>
      </c>
      <c r="B586" s="3">
        <f t="shared" si="47"/>
        <v>4671005.1568635311</v>
      </c>
      <c r="C586" s="3">
        <f t="shared" si="45"/>
        <v>264.99147984629752</v>
      </c>
      <c r="D586" s="5">
        <f t="shared" si="48"/>
        <v>4538.4917540828919</v>
      </c>
      <c r="E586" s="36">
        <f>SUMPRODUCT($J$13:$J$22,C567:C576)</f>
        <v>152.72838010435024</v>
      </c>
      <c r="F586" s="3">
        <f t="shared" si="49"/>
        <v>5324456.3513823496</v>
      </c>
      <c r="G586" s="36">
        <f>SUMPRODUCT($J$13:$J$22,E388:E397)</f>
        <v>129336.09219813085</v>
      </c>
    </row>
    <row r="587" spans="1:7" x14ac:dyDescent="0.3">
      <c r="A587" s="12">
        <f t="shared" si="46"/>
        <v>585</v>
      </c>
      <c r="B587" s="3">
        <f t="shared" si="47"/>
        <v>4800076.2575818151</v>
      </c>
      <c r="C587" s="3">
        <f t="shared" si="45"/>
        <v>279.049724420975</v>
      </c>
      <c r="D587" s="5">
        <f t="shared" si="48"/>
        <v>4650.7548538248393</v>
      </c>
      <c r="E587" s="36">
        <f>SUMPRODUCT($J$13:$J$22,C568:C577)</f>
        <v>156.92496978601022</v>
      </c>
      <c r="F587" s="3">
        <f t="shared" si="49"/>
        <v>5195272.9875643235</v>
      </c>
      <c r="G587" s="36">
        <f>SUMPRODUCT($J$13:$J$22,E389:E398)</f>
        <v>133815.75582898868</v>
      </c>
    </row>
    <row r="588" spans="1:7" x14ac:dyDescent="0.3">
      <c r="A588" s="12">
        <f t="shared" si="46"/>
        <v>586</v>
      </c>
      <c r="B588" s="3">
        <f t="shared" si="47"/>
        <v>4933612.9636863833</v>
      </c>
      <c r="C588" s="3">
        <f t="shared" si="45"/>
        <v>294.34425888014596</v>
      </c>
      <c r="D588" s="5">
        <f t="shared" si="48"/>
        <v>4772.8796084598034</v>
      </c>
      <c r="E588" s="36">
        <f>SUMPRODUCT($J$13:$J$22,C569:C578)</f>
        <v>161.49022333652564</v>
      </c>
      <c r="F588" s="3">
        <f t="shared" si="49"/>
        <v>5061614.1567051206</v>
      </c>
      <c r="G588" s="36">
        <f>SUMPRODUCT($J$13:$J$22,E390:E399)</f>
        <v>138038.62604256195</v>
      </c>
    </row>
    <row r="589" spans="1:7" x14ac:dyDescent="0.3">
      <c r="A589" s="12">
        <f t="shared" si="46"/>
        <v>587</v>
      </c>
      <c r="B589" s="3">
        <f t="shared" si="47"/>
        <v>5071357.2454700647</v>
      </c>
      <c r="C589" s="3">
        <f t="shared" si="45"/>
        <v>310.98409824828786</v>
      </c>
      <c r="D589" s="5">
        <f t="shared" si="48"/>
        <v>4905.7336440034242</v>
      </c>
      <c r="E589" s="36">
        <f>SUMPRODUCT($J$13:$J$22,C570:C579)</f>
        <v>166.45641518643626</v>
      </c>
      <c r="F589" s="3">
        <f t="shared" si="49"/>
        <v>4923737.0208858959</v>
      </c>
      <c r="G589" s="36">
        <f>SUMPRODUCT($J$13:$J$22,E391:E400)</f>
        <v>141957.12607809284</v>
      </c>
    </row>
    <row r="590" spans="1:7" x14ac:dyDescent="0.3">
      <c r="A590" s="12">
        <f t="shared" si="46"/>
        <v>588</v>
      </c>
      <c r="B590" s="3">
        <f t="shared" si="47"/>
        <v>5213003.387449909</v>
      </c>
      <c r="C590" s="3">
        <f t="shared" si="45"/>
        <v>329.08786756873195</v>
      </c>
      <c r="D590" s="5">
        <f t="shared" si="48"/>
        <v>5050.2613270652764</v>
      </c>
      <c r="E590" s="36">
        <f>SUMPRODUCT($J$13:$J$22,C571:C580)</f>
        <v>171.8586746887843</v>
      </c>
      <c r="F590" s="3">
        <f t="shared" si="49"/>
        <v>4781946.3512229901</v>
      </c>
      <c r="G590" s="36">
        <f>SUMPRODUCT($J$13:$J$22,E392:E401)</f>
        <v>145524.76097486971</v>
      </c>
    </row>
    <row r="591" spans="1:7" x14ac:dyDescent="0.3">
      <c r="A591" s="12">
        <f t="shared" si="46"/>
        <v>589</v>
      </c>
      <c r="B591" s="3">
        <f t="shared" si="47"/>
        <v>5358199.0605572099</v>
      </c>
      <c r="C591" s="3">
        <f t="shared" si="45"/>
        <v>348.78463514788848</v>
      </c>
      <c r="D591" s="5">
        <f t="shared" si="48"/>
        <v>5207.4905199452242</v>
      </c>
      <c r="E591" s="36">
        <f>SUMPRODUCT($J$13:$J$22,C572:C581)</f>
        <v>177.73523910679765</v>
      </c>
      <c r="F591" s="3">
        <f t="shared" si="49"/>
        <v>4636593.4489228092</v>
      </c>
      <c r="G591" s="36">
        <f>SUMPRODUCT($J$13:$J$22,E393:E402)</f>
        <v>148697.16130298484</v>
      </c>
    </row>
    <row r="592" spans="1:7" x14ac:dyDescent="0.3">
      <c r="A592" s="12">
        <f t="shared" si="46"/>
        <v>590</v>
      </c>
      <c r="B592" s="3">
        <f t="shared" si="47"/>
        <v>5506547.4372250466</v>
      </c>
      <c r="C592" s="3">
        <f t="shared" si="45"/>
        <v>370.21481487983823</v>
      </c>
      <c r="D592" s="5">
        <f t="shared" si="48"/>
        <v>5378.5399159863146</v>
      </c>
      <c r="E592" s="36">
        <f>SUMPRODUCT($J$13:$J$22,C573:C582)</f>
        <v>184.12772915203519</v>
      </c>
      <c r="F592" s="3">
        <f t="shared" si="49"/>
        <v>4488074.0228589317</v>
      </c>
      <c r="G592" s="36">
        <f>SUMPRODUCT($J$13:$J$22,E394:E403)</f>
        <v>151433.15083446019</v>
      </c>
    </row>
    <row r="593" spans="1:7" x14ac:dyDescent="0.3">
      <c r="A593" s="12">
        <f t="shared" si="46"/>
        <v>591</v>
      </c>
      <c r="B593" s="3">
        <f t="shared" si="47"/>
        <v>5657610.3732446264</v>
      </c>
      <c r="C593" s="3">
        <f t="shared" si="45"/>
        <v>393.53114310168661</v>
      </c>
      <c r="D593" s="5">
        <f t="shared" si="48"/>
        <v>5564.6270017141169</v>
      </c>
      <c r="E593" s="36">
        <f>SUMPRODUCT($J$13:$J$22,C574:C583)</f>
        <v>191.08144901435449</v>
      </c>
      <c r="F593" s="3">
        <f t="shared" si="49"/>
        <v>4336824.9997536242</v>
      </c>
      <c r="G593" s="36">
        <f>SUMPRODUCT($J$13:$J$22,E395:E404)</f>
        <v>153695.79884125866</v>
      </c>
    </row>
    <row r="594" spans="1:7" x14ac:dyDescent="0.3">
      <c r="A594" s="12">
        <f t="shared" si="46"/>
        <v>592</v>
      </c>
      <c r="B594" s="3">
        <f t="shared" si="47"/>
        <v>5810912.6409427831</v>
      </c>
      <c r="C594" s="3">
        <f t="shared" si="45"/>
        <v>418.8997359114897</v>
      </c>
      <c r="D594" s="5">
        <f t="shared" si="48"/>
        <v>5767.0766958014483</v>
      </c>
      <c r="E594" s="36">
        <f>SUMPRODUCT($J$13:$J$22,C575:C584)</f>
        <v>198.64571297249134</v>
      </c>
      <c r="F594" s="3">
        <f t="shared" si="49"/>
        <v>4183320.2823613798</v>
      </c>
      <c r="G594" s="36">
        <f>SUMPRODUCT($J$13:$J$22,E396:E405)</f>
        <v>155453.41473446495</v>
      </c>
    </row>
    <row r="595" spans="1:7" x14ac:dyDescent="0.3">
      <c r="A595" s="12">
        <f t="shared" si="46"/>
        <v>593</v>
      </c>
      <c r="B595" s="3">
        <f t="shared" si="47"/>
        <v>5965947.1559413364</v>
      </c>
      <c r="C595" s="3">
        <f t="shared" si="45"/>
        <v>446.50123341437205</v>
      </c>
      <c r="D595" s="5">
        <f t="shared" si="48"/>
        <v>5987.3307187404471</v>
      </c>
      <c r="E595" s="36">
        <f>SUMPRODUCT($J$13:$J$22,C576:C585)</f>
        <v>206.87420082903165</v>
      </c>
      <c r="F595" s="3">
        <f t="shared" si="49"/>
        <v>4028065.5133398874</v>
      </c>
      <c r="G595" s="36">
        <f>SUMPRODUCT($J$13:$J$22,E397:E406)</f>
        <v>156680.44211631335</v>
      </c>
    </row>
    <row r="596" spans="1:7" x14ac:dyDescent="0.3">
      <c r="A596" s="12">
        <f t="shared" si="46"/>
        <v>594</v>
      </c>
      <c r="B596" s="3">
        <f t="shared" si="47"/>
        <v>6122181.0968242353</v>
      </c>
      <c r="C596" s="3">
        <f t="shared" si="45"/>
        <v>476.53203794862355</v>
      </c>
      <c r="D596" s="5">
        <f t="shared" si="48"/>
        <v>6226.9577513257873</v>
      </c>
      <c r="E596" s="36">
        <f>SUMPRODUCT($J$13:$J$22,C577:C586)</f>
        <v>215.82534457652432</v>
      </c>
      <c r="F596" s="3">
        <f t="shared" si="49"/>
        <v>3871591.9454244031</v>
      </c>
      <c r="G596" s="36">
        <f>SUMPRODUCT($J$13:$J$22,E398:E407)</f>
        <v>157358.21129162045</v>
      </c>
    </row>
    <row r="597" spans="1:7" x14ac:dyDescent="0.3">
      <c r="A597" s="12">
        <f t="shared" si="46"/>
        <v>595</v>
      </c>
      <c r="B597" s="3">
        <f t="shared" si="47"/>
        <v>6279062.7760779075</v>
      </c>
      <c r="C597" s="3">
        <f t="shared" si="45"/>
        <v>509.20565397983313</v>
      </c>
      <c r="D597" s="5">
        <f t="shared" si="48"/>
        <v>6487.6644446978871</v>
      </c>
      <c r="E597" s="36">
        <f>SUMPRODUCT($J$13:$J$22,C578:C587)</f>
        <v>225.5627488731661</v>
      </c>
      <c r="F597" s="3">
        <f t="shared" si="49"/>
        <v>3714449.5594773591</v>
      </c>
      <c r="G597" s="36">
        <f>SUMPRODUCT($J$13:$J$22,E399:E408)</f>
        <v>157475.51395975941</v>
      </c>
    </row>
    <row r="598" spans="1:7" x14ac:dyDescent="0.3">
      <c r="A598" s="12">
        <f t="shared" si="46"/>
        <v>596</v>
      </c>
      <c r="B598" s="3">
        <f t="shared" si="47"/>
        <v>6436029.0843836879</v>
      </c>
      <c r="C598" s="3">
        <f t="shared" si="45"/>
        <v>544.75413803303934</v>
      </c>
      <c r="D598" s="5">
        <f t="shared" si="48"/>
        <v>6771.3073498045542</v>
      </c>
      <c r="E598" s="36">
        <f>SUMPRODUCT($J$13:$J$22,C579:C588)</f>
        <v>236.15564808803046</v>
      </c>
      <c r="F598" s="3">
        <f t="shared" si="49"/>
        <v>3557199.6082664728</v>
      </c>
      <c r="G598" s="36">
        <f>SUMPRODUCT($J$13:$J$22,E400:E409)</f>
        <v>157028.97102878022</v>
      </c>
    </row>
    <row r="599" spans="1:7" x14ac:dyDescent="0.3">
      <c r="A599" s="12">
        <f t="shared" si="46"/>
        <v>597</v>
      </c>
      <c r="B599" s="3">
        <f t="shared" si="47"/>
        <v>6592513.3012744356</v>
      </c>
      <c r="C599" s="3">
        <f t="shared" si="45"/>
        <v>583.42966775399429</v>
      </c>
      <c r="D599" s="5">
        <f t="shared" si="48"/>
        <v>7079.9058397495628</v>
      </c>
      <c r="E599" s="36">
        <f>SUMPRODUCT($J$13:$J$22,C580:C589)</f>
        <v>247.67940286886565</v>
      </c>
      <c r="F599" s="3">
        <f t="shared" si="49"/>
        <v>3400406.7928857808</v>
      </c>
      <c r="G599" s="36">
        <f>SUMPRODUCT($J$13:$J$22,E401:E410)</f>
        <v>156023.17386525977</v>
      </c>
    </row>
    <row r="600" spans="1:7" x14ac:dyDescent="0.3">
      <c r="A600" s="12">
        <f t="shared" si="46"/>
        <v>598</v>
      </c>
      <c r="B600" s="3">
        <f t="shared" si="47"/>
        <v>6747953.0454719411</v>
      </c>
      <c r="C600" s="3">
        <f t="shared" si="45"/>
        <v>625.50623994302828</v>
      </c>
      <c r="D600" s="5">
        <f t="shared" si="48"/>
        <v>7415.6561046346915</v>
      </c>
      <c r="E600" s="36">
        <f>SUMPRODUCT($J$13:$J$22,C581:C590)</f>
        <v>260.21603939233671</v>
      </c>
      <c r="F600" s="3">
        <f t="shared" si="49"/>
        <v>3244631.2984233899</v>
      </c>
      <c r="G600" s="36">
        <f>SUMPRODUCT($J$13:$J$22,E402:E411)</f>
        <v>154470.59020624676</v>
      </c>
    </row>
    <row r="601" spans="1:7" x14ac:dyDescent="0.3">
      <c r="A601" s="12">
        <f t="shared" si="46"/>
        <v>599</v>
      </c>
      <c r="B601" s="3">
        <f t="shared" si="47"/>
        <v>6901798.1294382447</v>
      </c>
      <c r="C601" s="3">
        <f t="shared" si="45"/>
        <v>671.28150817984863</v>
      </c>
      <c r="D601" s="5">
        <f t="shared" si="48"/>
        <v>7780.9463051853827</v>
      </c>
      <c r="E601" s="36">
        <f>SUMPRODUCT($J$13:$J$22,C582:C591)</f>
        <v>273.85483468013831</v>
      </c>
      <c r="F601" s="3">
        <f t="shared" si="49"/>
        <v>3090420.9242565352</v>
      </c>
      <c r="G601" s="36">
        <f>SUMPRODUCT($J$13:$J$22,E403:E412)</f>
        <v>152391.23763856583</v>
      </c>
    </row>
    <row r="602" spans="1:7" x14ac:dyDescent="0.3">
      <c r="A602" s="12">
        <f t="shared" si="46"/>
        <v>600</v>
      </c>
      <c r="B602" s="3">
        <f t="shared" si="47"/>
        <v>7053518.0855686301</v>
      </c>
      <c r="C602" s="3">
        <f t="shared" si="45"/>
        <v>721.07877144601377</v>
      </c>
      <c r="D602" s="5">
        <f t="shared" si="48"/>
        <v>8178.3729786850936</v>
      </c>
      <c r="E602" s="36">
        <f>SUMPRODUCT($J$13:$J$22,C583:C592)</f>
        <v>288.69295160827164</v>
      </c>
      <c r="F602" s="3">
        <f t="shared" si="49"/>
        <v>2938303.5414526495</v>
      </c>
      <c r="G602" s="36">
        <f>SUMPRODUCT($J$13:$J$22,E404:E413)</f>
        <v>149812.13913185595</v>
      </c>
    </row>
    <row r="603" spans="1:7" x14ac:dyDescent="0.3">
      <c r="A603" s="12">
        <f t="shared" si="46"/>
        <v>601</v>
      </c>
      <c r="B603" s="3">
        <f t="shared" si="47"/>
        <v>7202609.1459290404</v>
      </c>
      <c r="C603" s="3">
        <f t="shared" si="45"/>
        <v>775.24912594536909</v>
      </c>
      <c r="D603" s="5">
        <f t="shared" si="48"/>
        <v>8610.7587985228347</v>
      </c>
      <c r="E603" s="36">
        <f>SUMPRODUCT($J$13:$J$22,C584:C593)</f>
        <v>304.83612750514442</v>
      </c>
      <c r="F603" s="3">
        <f t="shared" si="49"/>
        <v>2788780.0952724018</v>
      </c>
      <c r="G603" s="36">
        <f>SUMPRODUCT($J$13:$J$22,E405:E414)</f>
        <v>146766.58573005491</v>
      </c>
    </row>
    <row r="604" spans="1:7" x14ac:dyDescent="0.3">
      <c r="A604" s="12">
        <f t="shared" si="46"/>
        <v>602</v>
      </c>
      <c r="B604" s="3">
        <f t="shared" si="47"/>
        <v>7348600.4825331504</v>
      </c>
      <c r="C604" s="3">
        <f t="shared" si="45"/>
        <v>834.17379311411469</v>
      </c>
      <c r="D604" s="5">
        <f t="shared" si="48"/>
        <v>9081.171796963059</v>
      </c>
      <c r="E604" s="36">
        <f>SUMPRODUCT($J$13:$J$22,C585:C594)</f>
        <v>322.39942053166919</v>
      </c>
      <c r="F604" s="3">
        <f t="shared" si="49"/>
        <v>2642318.3456698521</v>
      </c>
      <c r="G604" s="36">
        <f>SUMPRODUCT($J$13:$J$22,E406:E415)</f>
        <v>143293.2403850909</v>
      </c>
    </row>
    <row r="605" spans="1:7" x14ac:dyDescent="0.3">
      <c r="A605" s="12">
        <f t="shared" si="46"/>
        <v>603</v>
      </c>
      <c r="B605" s="3">
        <f t="shared" si="47"/>
        <v>7491059.5491251275</v>
      </c>
      <c r="C605" s="3">
        <f t="shared" si="45"/>
        <v>898.26663759521466</v>
      </c>
      <c r="D605" s="5">
        <f t="shared" si="48"/>
        <v>9592.9461695455047</v>
      </c>
      <c r="E605" s="36">
        <f>SUMPRODUCT($J$13:$J$22,C586:C595)</f>
        <v>341.50801836809444</v>
      </c>
      <c r="F605" s="3">
        <f t="shared" si="49"/>
        <v>2499347.5047052926</v>
      </c>
      <c r="G605" s="36">
        <f>SUMPRODUCT($J$13:$J$22,E407:E416)</f>
        <v>139435.12344730101</v>
      </c>
    </row>
    <row r="606" spans="1:7" x14ac:dyDescent="0.3">
      <c r="A606" s="12">
        <f t="shared" si="46"/>
        <v>604</v>
      </c>
      <c r="B606" s="3">
        <f t="shared" si="47"/>
        <v>7629596.405934833</v>
      </c>
      <c r="C606" s="3">
        <f t="shared" si="45"/>
        <v>967.97688972148967</v>
      </c>
      <c r="D606" s="5">
        <f t="shared" si="48"/>
        <v>10149.704788772624</v>
      </c>
      <c r="E606" s="36">
        <f>SUMPRODUCT($J$13:$J$22,C587:C596)</f>
        <v>362.29811410266905</v>
      </c>
      <c r="F606" s="3">
        <f t="shared" si="49"/>
        <v>2360253.8892763597</v>
      </c>
      <c r="G606" s="36">
        <f>SUMPRODUCT($J$13:$J$22,E408:E417)</f>
        <v>135238.52412578251</v>
      </c>
    </row>
    <row r="607" spans="1:7" x14ac:dyDescent="0.3">
      <c r="A607" s="12">
        <f t="shared" si="46"/>
        <v>605</v>
      </c>
      <c r="B607" s="3">
        <f t="shared" si="47"/>
        <v>7763866.9531708946</v>
      </c>
      <c r="C607" s="3">
        <f t="shared" si="45"/>
        <v>1043.7920878032014</v>
      </c>
      <c r="D607" s="5">
        <f t="shared" si="48"/>
        <v>10755.383564391444</v>
      </c>
      <c r="E607" s="36">
        <f>SUMPRODUCT($J$13:$J$22,C588:C597)</f>
        <v>384.9178546307611</v>
      </c>
      <c r="F607" s="3">
        <f t="shared" si="49"/>
        <v>2225377.6632646802</v>
      </c>
      <c r="G607" s="36">
        <f>SUMPRODUCT($J$13:$J$22,E409:E418)</f>
        <v>130751.88316928278</v>
      </c>
    </row>
    <row r="608" spans="1:7" x14ac:dyDescent="0.3">
      <c r="A608" s="12">
        <f t="shared" si="46"/>
        <v>606</v>
      </c>
      <c r="B608" s="3">
        <f t="shared" si="47"/>
        <v>7893575.0442523742</v>
      </c>
      <c r="C608" s="3">
        <f t="shared" si="45"/>
        <v>1126.241256243917</v>
      </c>
      <c r="D608" s="5">
        <f t="shared" si="48"/>
        <v>11414.257797563885</v>
      </c>
      <c r="E608" s="36">
        <f>SUMPRODUCT($J$13:$J$22,C589:C598)</f>
        <v>409.52836733315092</v>
      </c>
      <c r="F608" s="3">
        <f t="shared" si="49"/>
        <v>2095010.6979500283</v>
      </c>
      <c r="G608" s="36">
        <f>SUMPRODUCT($J$13:$J$22,E410:E419)</f>
        <v>126024.69021799695</v>
      </c>
    </row>
    <row r="609" spans="1:7" x14ac:dyDescent="0.3">
      <c r="A609" s="12">
        <f t="shared" si="46"/>
        <v>607</v>
      </c>
      <c r="B609" s="3">
        <f t="shared" si="47"/>
        <v>8018473.4932141276</v>
      </c>
      <c r="C609" s="3">
        <f t="shared" si="45"/>
        <v>1215.8983362056822</v>
      </c>
      <c r="D609" s="5">
        <f t="shared" si="48"/>
        <v>12130.970686474651</v>
      </c>
      <c r="E609" s="36">
        <f>SUMPRODUCT($J$13:$J$22,C590:C599)</f>
        <v>436.30487131105679</v>
      </c>
      <c r="F609" s="3">
        <f t="shared" si="49"/>
        <v>1969395.5360993645</v>
      </c>
      <c r="G609" s="36">
        <f>SUMPRODUCT($J$13:$J$22,E411:E420)</f>
        <v>121106.43508459731</v>
      </c>
    </row>
    <row r="610" spans="1:7" x14ac:dyDescent="0.3">
      <c r="A610" s="12">
        <f t="shared" si="46"/>
        <v>608</v>
      </c>
      <c r="B610" s="3">
        <f t="shared" si="47"/>
        <v>8138364.0299625192</v>
      </c>
      <c r="C610" s="3">
        <f t="shared" si="45"/>
        <v>1313.3858862003412</v>
      </c>
      <c r="D610" s="5">
        <f t="shared" si="48"/>
        <v>12910.564151369277</v>
      </c>
      <c r="E610" s="36">
        <f>SUMPRODUCT($J$13:$J$22,C591:C600)</f>
        <v>465.4378800135986</v>
      </c>
      <c r="F610" s="3">
        <f t="shared" si="49"/>
        <v>1848725.4058860783</v>
      </c>
      <c r="G610" s="36">
        <f>SUMPRODUCT($J$13:$J$22,E412:E421)</f>
        <v>116045.6461536103</v>
      </c>
    </row>
    <row r="611" spans="1:7" x14ac:dyDescent="0.3">
      <c r="A611" s="12">
        <f t="shared" si="46"/>
        <v>609</v>
      </c>
      <c r="B611" s="3">
        <f t="shared" si="47"/>
        <v>8253096.2902299287</v>
      </c>
      <c r="C611" s="3">
        <f t="shared" si="45"/>
        <v>1419.379070582612</v>
      </c>
      <c r="D611" s="5">
        <f t="shared" si="48"/>
        <v>13758.512157556021</v>
      </c>
      <c r="E611" s="36">
        <f>SUMPRODUCT($J$13:$J$22,C592:C601)</f>
        <v>497.13450269955621</v>
      </c>
      <c r="F611" s="3">
        <f t="shared" si="49"/>
        <v>1733145.1976124817</v>
      </c>
      <c r="G611" s="36">
        <f>SUMPRODUCT($J$13:$J$22,E413:E422)</f>
        <v>110889.04175823151</v>
      </c>
    </row>
    <row r="612" spans="1:7" x14ac:dyDescent="0.3">
      <c r="A612" s="12">
        <f t="shared" si="46"/>
        <v>610</v>
      </c>
      <c r="B612" s="3">
        <f t="shared" si="47"/>
        <v>8362565.9529175777</v>
      </c>
      <c r="C612" s="3">
        <f t="shared" si="45"/>
        <v>1534.6099544402821</v>
      </c>
      <c r="D612" s="5">
        <f t="shared" si="48"/>
        <v>14680.756725439076</v>
      </c>
      <c r="E612" s="36">
        <f>SUMPRODUCT($J$13:$J$22,C593:C602)</f>
        <v>531.61985282628996</v>
      </c>
      <c r="F612" s="3">
        <f t="shared" si="49"/>
        <v>1622753.2903569497</v>
      </c>
      <c r="G612" s="36">
        <f>SUMPRODUCT($J$13:$J$22,E414:E423)</f>
        <v>105680.81245008668</v>
      </c>
    </row>
    <row r="613" spans="1:7" x14ac:dyDescent="0.3">
      <c r="A613" s="12">
        <f t="shared" si="46"/>
        <v>611</v>
      </c>
      <c r="B613" s="3">
        <f t="shared" si="47"/>
        <v>8466712.1554132234</v>
      </c>
      <c r="C613" s="3">
        <f t="shared" si="45"/>
        <v>1659.8721237879222</v>
      </c>
      <c r="D613" s="5">
        <f t="shared" si="48"/>
        <v>15683.746827053068</v>
      </c>
      <c r="E613" s="36">
        <f>SUMPRODUCT($J$13:$J$22,C594:C603)</f>
        <v>569.13857214961104</v>
      </c>
      <c r="F613" s="3">
        <f t="shared" si="49"/>
        <v>1517604.0977596892</v>
      </c>
      <c r="G613" s="36">
        <f>SUMPRODUCT($J$13:$J$22,E415:E424)</f>
        <v>100462.04413331536</v>
      </c>
    </row>
    <row r="614" spans="1:7" x14ac:dyDescent="0.3">
      <c r="A614" s="12">
        <f t="shared" si="46"/>
        <v>612</v>
      </c>
      <c r="B614" s="3">
        <f t="shared" si="47"/>
        <v>8565514.3274227511</v>
      </c>
      <c r="C614" s="3">
        <f t="shared" si="45"/>
        <v>1796.0256502344105</v>
      </c>
      <c r="D614" s="5">
        <f t="shared" si="48"/>
        <v>16774.48037869138</v>
      </c>
      <c r="E614" s="36">
        <f>SUMPRODUCT($J$13:$J$22,C595:C604)</f>
        <v>609.95648004283726</v>
      </c>
      <c r="F614" s="3">
        <f t="shared" si="49"/>
        <v>1417711.1921985236</v>
      </c>
      <c r="G614" s="36">
        <f>SUMPRODUCT($J$13:$J$22,E416:E425)</f>
        <v>95270.284616191464</v>
      </c>
    </row>
    <row r="615" spans="1:7" x14ac:dyDescent="0.3">
      <c r="A615" s="12">
        <f t="shared" si="46"/>
        <v>613</v>
      </c>
      <c r="B615" s="3">
        <f t="shared" si="47"/>
        <v>8658988.5863887072</v>
      </c>
      <c r="C615" s="3">
        <f t="shared" si="45"/>
        <v>1944.0024193630791</v>
      </c>
      <c r="D615" s="5">
        <f t="shared" si="48"/>
        <v>17960.549548882951</v>
      </c>
      <c r="E615" s="36">
        <f>SUMPRODUCT($J$13:$J$22,C596:C605)</f>
        <v>654.36235829382974</v>
      </c>
      <c r="F615" s="3">
        <f t="shared" si="49"/>
        <v>1323050.8640623749</v>
      </c>
      <c r="G615" s="36">
        <f>SUMPRODUCT($J$13:$J$22,E417:E426)</f>
        <v>90139.249646388082</v>
      </c>
    </row>
    <row r="616" spans="1:7" x14ac:dyDescent="0.3">
      <c r="A616" s="12">
        <f t="shared" si="46"/>
        <v>614</v>
      </c>
      <c r="B616" s="3">
        <f t="shared" si="47"/>
        <v>8747183.8336157314</v>
      </c>
      <c r="C616" s="3">
        <f t="shared" si="45"/>
        <v>2104.8118418776426</v>
      </c>
      <c r="D616" s="5">
        <f t="shared" si="48"/>
        <v>19250.189609952198</v>
      </c>
      <c r="E616" s="36">
        <f>SUMPRODUCT($J$13:$J$22,C597:C606)</f>
        <v>702.66988240758928</v>
      </c>
      <c r="F616" s="3">
        <f t="shared" si="49"/>
        <v>1233565.9767742807</v>
      </c>
      <c r="G616" s="36">
        <f>SUMPRODUCT($J$13:$J$22,E418:E427)</f>
        <v>85098.659207237026</v>
      </c>
    </row>
    <row r="617" spans="1:7" x14ac:dyDescent="0.3">
      <c r="A617" s="12">
        <f t="shared" si="46"/>
        <v>615</v>
      </c>
      <c r="B617" s="3">
        <f t="shared" si="47"/>
        <v>8830177.6809810922</v>
      </c>
      <c r="C617" s="3">
        <f t="shared" si="45"/>
        <v>2279.5469660566696</v>
      </c>
      <c r="D617" s="5">
        <f t="shared" si="48"/>
        <v>20652.331569422251</v>
      </c>
      <c r="E617" s="36">
        <f>SUMPRODUCT($J$13:$J$22,C598:C607)</f>
        <v>755.21971122113439</v>
      </c>
      <c r="F617" s="3">
        <f t="shared" si="49"/>
        <v>1149169.9874494513</v>
      </c>
      <c r="G617" s="36">
        <f>SUMPRODUCT($J$13:$J$22,E419:E428)</f>
        <v>80174.190892264378</v>
      </c>
    </row>
    <row r="618" spans="1:7" x14ac:dyDescent="0.3">
      <c r="A618" s="12">
        <f t="shared" si="46"/>
        <v>616</v>
      </c>
      <c r="B618" s="3">
        <f t="shared" si="47"/>
        <v>8908072.3249072991</v>
      </c>
      <c r="C618" s="3">
        <f t="shared" si="45"/>
        <v>2469.3910091410253</v>
      </c>
      <c r="D618" s="5">
        <f t="shared" si="48"/>
        <v>22176.658824257785</v>
      </c>
      <c r="E618" s="36">
        <f>SUMPRODUCT($J$13:$J$22,C599:C608)</f>
        <v>812.38174741944215</v>
      </c>
      <c r="F618" s="3">
        <f t="shared" si="49"/>
        <v>1069751.0162684079</v>
      </c>
      <c r="G618" s="36">
        <f>SUMPRODUCT($J$13:$J$22,E420:E429)</f>
        <v>75387.534551815057</v>
      </c>
    </row>
    <row r="619" spans="1:7" x14ac:dyDescent="0.3">
      <c r="A619" s="12">
        <f t="shared" si="46"/>
        <v>617</v>
      </c>
      <c r="B619" s="3">
        <f t="shared" si="47"/>
        <v>8980990.4684499726</v>
      </c>
      <c r="C619" s="3">
        <f t="shared" si="45"/>
        <v>2675.6243238547622</v>
      </c>
      <c r="D619" s="5">
        <f t="shared" si="48"/>
        <v>23833.668085979367</v>
      </c>
      <c r="E619" s="36">
        <f>SUMPRODUCT($J$13:$J$22,C600:C609)</f>
        <v>874.55758231943037</v>
      </c>
      <c r="F619" s="3">
        <f t="shared" si="49"/>
        <v>995175.86346401239</v>
      </c>
      <c r="G619" s="36">
        <f>SUMPRODUCT($J$13:$J$22,E421:E430)</f>
        <v>70756.531028019162</v>
      </c>
    </row>
    <row r="620" spans="1:7" x14ac:dyDescent="0.3">
      <c r="A620" s="12">
        <f t="shared" si="46"/>
        <v>618</v>
      </c>
      <c r="B620" s="3">
        <f t="shared" si="47"/>
        <v>9049071.3751541376</v>
      </c>
      <c r="C620" s="3">
        <f t="shared" si="45"/>
        <v>2899.631814216626</v>
      </c>
      <c r="D620" s="5">
        <f t="shared" si="48"/>
        <v>25634.734827514698</v>
      </c>
      <c r="E620" s="36">
        <f>SUMPRODUCT($J$13:$J$22,C601:C610)</f>
        <v>942.183139057017</v>
      </c>
      <c r="F620" s="3">
        <f t="shared" si="49"/>
        <v>925293.89001831273</v>
      </c>
      <c r="G620" s="36">
        <f>SUMPRODUCT($J$13:$J$22,E422:E431)</f>
        <v>66295.377501742114</v>
      </c>
    </row>
    <row r="621" spans="1:7" x14ac:dyDescent="0.3">
      <c r="A621" s="12">
        <f t="shared" si="46"/>
        <v>619</v>
      </c>
      <c r="B621" s="3">
        <f t="shared" si="47"/>
        <v>9112467.1208416633</v>
      </c>
      <c r="C621" s="3">
        <f t="shared" si="45"/>
        <v>3142.910812004367</v>
      </c>
      <c r="D621" s="5">
        <f t="shared" si="48"/>
        <v>27592.183502674307</v>
      </c>
      <c r="E621" s="36">
        <f>SUMPRODUCT($J$13:$J$22,C602:C611)</f>
        <v>1015.7315290640958</v>
      </c>
      <c r="F621" s="3">
        <f t="shared" si="49"/>
        <v>859940.69565562764</v>
      </c>
      <c r="G621" s="36">
        <f>SUMPRODUCT($J$13:$J$22,E423:E432)</f>
        <v>62014.882564984066</v>
      </c>
    </row>
    <row r="622" spans="1:7" x14ac:dyDescent="0.3">
      <c r="A622" s="12">
        <f t="shared" si="46"/>
        <v>620</v>
      </c>
      <c r="B622" s="3">
        <f t="shared" si="47"/>
        <v>9171339.0925946441</v>
      </c>
      <c r="C622" s="3">
        <f t="shared" si="45"/>
        <v>3407.0794215338678</v>
      </c>
      <c r="D622" s="5">
        <f t="shared" si="48"/>
        <v>29719.362785614579</v>
      </c>
      <c r="E622" s="36">
        <f>SUMPRODUCT($J$13:$J$22,C603:C612)</f>
        <v>1095.7161374510968</v>
      </c>
      <c r="F622" s="3">
        <f t="shared" si="49"/>
        <v>798941.54461970774</v>
      </c>
      <c r="G622" s="36">
        <f>SUMPRODUCT($J$13:$J$22,E424:E433)</f>
        <v>57922.755386285273</v>
      </c>
    </row>
    <row r="623" spans="1:7" x14ac:dyDescent="0.3">
      <c r="A623" s="12">
        <f t="shared" si="46"/>
        <v>621</v>
      </c>
      <c r="B623" s="3">
        <f t="shared" si="47"/>
        <v>9225854.7685593963</v>
      </c>
      <c r="C623" s="3">
        <f t="shared" si="45"/>
        <v>3693.8853356317131</v>
      </c>
      <c r="D623" s="5">
        <f t="shared" si="48"/>
        <v>32030.72606969735</v>
      </c>
      <c r="E623" s="36">
        <f>SUMPRODUCT($J$13:$J$22,C604:C613)</f>
        <v>1182.6939536082962</v>
      </c>
      <c r="F623" s="3">
        <f t="shared" si="49"/>
        <v>742114.50537087361</v>
      </c>
      <c r="G623" s="36">
        <f>SUMPRODUCT($J$13:$J$22,E425:E434)</f>
        <v>54023.915042196357</v>
      </c>
    </row>
    <row r="624" spans="1:7" x14ac:dyDescent="0.3">
      <c r="A624" s="12">
        <f t="shared" si="46"/>
        <v>622</v>
      </c>
      <c r="B624" s="3">
        <f t="shared" si="47"/>
        <v>9276184.7982659601</v>
      </c>
      <c r="C624" s="3">
        <f t="shared" si="45"/>
        <v>4005.2151196076225</v>
      </c>
      <c r="D624" s="5">
        <f t="shared" si="48"/>
        <v>34541.917451720765</v>
      </c>
      <c r="E624" s="36">
        <f>SUMPRODUCT($J$13:$J$22,C605:C614)</f>
        <v>1277.2691639940356</v>
      </c>
      <c r="F624" s="3">
        <f t="shared" si="49"/>
        <v>689273.28428228549</v>
      </c>
      <c r="G624" s="36">
        <f>SUMPRODUCT($J$13:$J$22,E426:E435)</f>
        <v>50320.808052447639</v>
      </c>
    </row>
    <row r="625" spans="1:7" x14ac:dyDescent="0.3">
      <c r="A625" s="12">
        <f t="shared" si="46"/>
        <v>623</v>
      </c>
      <c r="B625" s="3">
        <f t="shared" si="47"/>
        <v>9322500.3911988009</v>
      </c>
      <c r="C625" s="3">
        <f t="shared" si="45"/>
        <v>4343.1039524350044</v>
      </c>
      <c r="D625" s="5">
        <f t="shared" si="48"/>
        <v>37269.863407334349</v>
      </c>
      <c r="E625" s="36">
        <f>SUMPRODUCT($J$13:$J$22,C606:C615)</f>
        <v>1380.0970246751606</v>
      </c>
      <c r="F625" s="3">
        <f t="shared" si="49"/>
        <v>640229.74539383186</v>
      </c>
      <c r="G625" s="36">
        <f>SUMPRODUCT($J$13:$J$22,E427:E436)</f>
        <v>46813.72421764223</v>
      </c>
    </row>
    <row r="626" spans="1:7" x14ac:dyDescent="0.3">
      <c r="A626" s="12">
        <f t="shared" si="46"/>
        <v>624</v>
      </c>
      <c r="B626" s="3">
        <f t="shared" si="47"/>
        <v>9364971.0114640072</v>
      </c>
      <c r="C626" s="3">
        <f t="shared" si="45"/>
        <v>4709.7458049518418</v>
      </c>
      <c r="D626" s="5">
        <f t="shared" si="48"/>
        <v>40232.870335094194</v>
      </c>
      <c r="E626" s="36">
        <f>SUMPRODUCT($J$13:$J$22,C607:C616)</f>
        <v>1491.8880317033977</v>
      </c>
      <c r="F626" s="3">
        <f t="shared" si="49"/>
        <v>594796.11820086476</v>
      </c>
      <c r="G626" s="36">
        <f>SUMPRODUCT($J$13:$J$22,E428:E437)</f>
        <v>43501.102887775705</v>
      </c>
    </row>
    <row r="627" spans="1:7" x14ac:dyDescent="0.3">
      <c r="A627" s="12">
        <f t="shared" si="46"/>
        <v>625</v>
      </c>
      <c r="B627" s="3">
        <f t="shared" si="47"/>
        <v>9403762.3685468305</v>
      </c>
      <c r="C627" s="3">
        <f t="shared" si="45"/>
        <v>5107.5040233899063</v>
      </c>
      <c r="D627" s="5">
        <f t="shared" si="48"/>
        <v>43450.728108342635</v>
      </c>
      <c r="E627" s="36">
        <f>SUMPRODUCT($J$13:$J$22,C608:C617)</f>
        <v>1613.4124078234111</v>
      </c>
      <c r="F627" s="3">
        <f t="shared" si="49"/>
        <v>552786.90334479243</v>
      </c>
      <c r="G627" s="36">
        <f>SUMPRODUCT($J$13:$J$22,E429:E438)</f>
        <v>40379.823693623854</v>
      </c>
    </row>
    <row r="628" spans="1:7" x14ac:dyDescent="0.3">
      <c r="A628" s="12">
        <f t="shared" si="46"/>
        <v>626</v>
      </c>
      <c r="B628" s="3">
        <f t="shared" si="47"/>
        <v>9439034.6882170644</v>
      </c>
      <c r="C628" s="3">
        <f t="shared" si="45"/>
        <v>5538.9222725759373</v>
      </c>
      <c r="D628" s="5">
        <f t="shared" si="48"/>
        <v>46944.819723909131</v>
      </c>
      <c r="E628" s="36">
        <f>SUMPRODUCT($J$13:$J$22,C609:C618)</f>
        <v>1745.5049242781749</v>
      </c>
      <c r="F628" s="3">
        <f t="shared" si="49"/>
        <v>514020.49205899192</v>
      </c>
      <c r="G628" s="36">
        <f>SUMPRODUCT($J$13:$J$22,E430:E439)</f>
        <v>37445.477488588149</v>
      </c>
    </row>
    <row r="629" spans="1:7" x14ac:dyDescent="0.3">
      <c r="A629" s="12">
        <f t="shared" si="46"/>
        <v>627</v>
      </c>
      <c r="B629" s="3">
        <f t="shared" si="47"/>
        <v>9470941.2434330769</v>
      </c>
      <c r="C629" s="3">
        <f t="shared" si="45"/>
        <v>6006.735776328117</v>
      </c>
      <c r="D629" s="5">
        <f t="shared" si="48"/>
        <v>50738.237072206895</v>
      </c>
      <c r="E629" s="36">
        <f>SUMPRODUCT($J$13:$J$22,C610:C619)</f>
        <v>1889.0700765602103</v>
      </c>
      <c r="F629" s="3">
        <f t="shared" si="49"/>
        <v>478320.51949468197</v>
      </c>
      <c r="G629" s="36">
        <f>SUMPRODUCT($J$13:$J$22,E431:E440)</f>
        <v>34692.614740585072</v>
      </c>
    </row>
    <row r="630" spans="1:7" x14ac:dyDescent="0.3">
      <c r="A630" s="12">
        <f t="shared" si="46"/>
        <v>628</v>
      </c>
      <c r="B630" s="3">
        <f t="shared" si="47"/>
        <v>9499627.1223973352</v>
      </c>
      <c r="C630" s="3">
        <f t="shared" si="45"/>
        <v>6513.8827724530383</v>
      </c>
      <c r="D630" s="5">
        <f t="shared" si="48"/>
        <v>54855.902771974805</v>
      </c>
      <c r="E630" s="36">
        <f>SUMPRODUCT($J$13:$J$22,C611:C620)</f>
        <v>2045.0876327981166</v>
      </c>
      <c r="F630" s="3">
        <f t="shared" si="49"/>
        <v>445516.97483065707</v>
      </c>
      <c r="G630" s="36">
        <f>SUMPRODUCT($J$13:$J$22,E432:E441)</f>
        <v>32114.969868455562</v>
      </c>
    </row>
    <row r="631" spans="1:7" x14ac:dyDescent="0.3">
      <c r="A631" s="12">
        <f t="shared" si="46"/>
        <v>629</v>
      </c>
      <c r="B631" s="3">
        <f t="shared" si="47"/>
        <v>9525228.2094933372</v>
      </c>
      <c r="C631" s="3">
        <f t="shared" si="45"/>
        <v>7063.5160758440752</v>
      </c>
      <c r="D631" s="5">
        <f t="shared" si="48"/>
        <v>59324.69791162973</v>
      </c>
      <c r="E631" s="36">
        <f>SUMPRODUCT($J$13:$J$22,C612:C621)</f>
        <v>2214.6185730001735</v>
      </c>
      <c r="F631" s="3">
        <f t="shared" si="49"/>
        <v>415447.09259499965</v>
      </c>
      <c r="G631" s="36">
        <f>SUMPRODUCT($J$13:$J$22,E433:E442)</f>
        <v>29705.661038048529</v>
      </c>
    </row>
    <row r="632" spans="1:7" x14ac:dyDescent="0.3">
      <c r="A632" s="12">
        <f t="shared" si="46"/>
        <v>630</v>
      </c>
      <c r="B632" s="3">
        <f t="shared" si="47"/>
        <v>9547870.3544555418</v>
      </c>
      <c r="C632" s="3">
        <f t="shared" si="45"/>
        <v>7659.0146149584607</v>
      </c>
      <c r="D632" s="5">
        <f t="shared" si="48"/>
        <v>64173.595414473632</v>
      </c>
      <c r="E632" s="36">
        <f>SUMPRODUCT($J$13:$J$22,C613:C622)</f>
        <v>2398.8114365216661</v>
      </c>
      <c r="F632" s="3">
        <f t="shared" si="49"/>
        <v>387956.05012995133</v>
      </c>
      <c r="G632" s="36">
        <f>SUMPRODUCT($J$13:$J$22,E434:E443)</f>
        <v>27457.365734001422</v>
      </c>
    </row>
    <row r="633" spans="1:7" x14ac:dyDescent="0.3">
      <c r="A633" s="12">
        <f t="shared" si="46"/>
        <v>631</v>
      </c>
      <c r="B633" s="3">
        <f t="shared" si="47"/>
        <v>9567668.7055745851</v>
      </c>
      <c r="C633" s="3">
        <f t="shared" si="45"/>
        <v>8303.9947738319697</v>
      </c>
      <c r="D633" s="5">
        <f t="shared" si="48"/>
        <v>69433.798592910418</v>
      </c>
      <c r="E633" s="36">
        <f>SUMPRODUCT($J$13:$J$22,C614:C623)</f>
        <v>2598.9090937868045</v>
      </c>
      <c r="F633" s="3">
        <f t="shared" si="49"/>
        <v>362897.49583247153</v>
      </c>
      <c r="G633" s="36">
        <f>SUMPRODUCT($J$13:$J$22,E435:E444)</f>
        <v>25362.473025989922</v>
      </c>
    </row>
    <row r="634" spans="1:7" x14ac:dyDescent="0.3">
      <c r="A634" s="12">
        <f t="shared" si="46"/>
        <v>632</v>
      </c>
      <c r="B634" s="3">
        <f t="shared" si="47"/>
        <v>9584727.1838267446</v>
      </c>
      <c r="C634" s="3">
        <f t="shared" si="45"/>
        <v>9002.3213331676161</v>
      </c>
      <c r="D634" s="5">
        <f t="shared" si="48"/>
        <v>75138.884272955591</v>
      </c>
      <c r="E634" s="36">
        <f>SUMPRODUCT($J$13:$J$22,C615:C624)</f>
        <v>2816.25595637077</v>
      </c>
      <c r="F634" s="3">
        <f t="shared" si="49"/>
        <v>340133.93190026842</v>
      </c>
      <c r="G634" s="36">
        <f>SUMPRODUCT($J$13:$J$22,E436:E445)</f>
        <v>23413.213878403731</v>
      </c>
    </row>
    <row r="635" spans="1:7" x14ac:dyDescent="0.3">
      <c r="A635" s="12">
        <f t="shared" si="46"/>
        <v>633</v>
      </c>
      <c r="B635" s="3">
        <f t="shared" si="47"/>
        <v>9599138.0763719808</v>
      </c>
      <c r="C635" s="3">
        <f t="shared" si="45"/>
        <v>9758.117759274659</v>
      </c>
      <c r="D635" s="5">
        <f t="shared" si="48"/>
        <v>81324.949649752438</v>
      </c>
      <c r="E635" s="36">
        <f>SUMPRODUCT($J$13:$J$22,C616:C625)</f>
        <v>3052.3056369056244</v>
      </c>
      <c r="F635" s="3">
        <f t="shared" si="49"/>
        <v>319536.9739782355</v>
      </c>
      <c r="G635" s="36">
        <f>SUMPRODUCT($J$13:$J$22,E437:E446)</f>
        <v>21601.771136861043</v>
      </c>
    </row>
    <row r="636" spans="1:7" x14ac:dyDescent="0.3">
      <c r="A636" s="12">
        <f t="shared" si="46"/>
        <v>634</v>
      </c>
      <c r="B636" s="3">
        <f t="shared" si="47"/>
        <v>9610981.7297495678</v>
      </c>
      <c r="C636" s="3">
        <f t="shared" si="45"/>
        <v>10575.77553809745</v>
      </c>
      <c r="D636" s="5">
        <f t="shared" si="48"/>
        <v>88030.761772121463</v>
      </c>
      <c r="E636" s="36">
        <f>SUMPRODUCT($J$13:$J$22,C617:C626)</f>
        <v>3308.6290667681224</v>
      </c>
      <c r="F636" s="3">
        <f t="shared" si="49"/>
        <v>300987.50847828004</v>
      </c>
      <c r="G636" s="36">
        <f>SUMPRODUCT($J$13:$J$22,E438:E447)</f>
        <v>19920.370989949479</v>
      </c>
    </row>
    <row r="637" spans="1:7" x14ac:dyDescent="0.3">
      <c r="A637" s="12">
        <f t="shared" si="46"/>
        <v>635</v>
      </c>
      <c r="B637" s="3">
        <f t="shared" si="47"/>
        <v>9620326.3252014201</v>
      </c>
      <c r="C637" s="3">
        <f t="shared" si="45"/>
        <v>11459.962192638739</v>
      </c>
      <c r="D637" s="5">
        <f t="shared" si="48"/>
        <v>95297.908243450802</v>
      </c>
      <c r="E637" s="36">
        <f>SUMPRODUCT($J$13:$J$22,C618:C627)</f>
        <v>3586.9230749672547</v>
      </c>
      <c r="F637" s="3">
        <f t="shared" si="49"/>
        <v>284375.76655509864</v>
      </c>
      <c r="G637" s="36">
        <f>SUMPRODUCT($J$13:$J$22,E439:E448)</f>
        <v>18361.357774510379</v>
      </c>
    </row>
    <row r="638" spans="1:7" x14ac:dyDescent="0.3">
      <c r="A638" s="12">
        <f t="shared" si="46"/>
        <v>636</v>
      </c>
      <c r="B638" s="3">
        <f t="shared" si="47"/>
        <v>9627227.7207832932</v>
      </c>
      <c r="C638" s="3">
        <f t="shared" si="45"/>
        <v>12415.627555180879</v>
      </c>
      <c r="D638" s="5">
        <f t="shared" si="48"/>
        <v>103170.94736112228</v>
      </c>
      <c r="E638" s="36">
        <f>SUMPRODUCT($J$13:$J$22,C619:C628)</f>
        <v>3889.0194258775136</v>
      </c>
      <c r="F638" s="3">
        <f t="shared" si="49"/>
        <v>269601.33185555547</v>
      </c>
      <c r="G638" s="36">
        <f>SUMPRODUCT($J$13:$J$22,E440:E449)</f>
        <v>16917.253989548946</v>
      </c>
    </row>
    <row r="639" spans="1:7" x14ac:dyDescent="0.3">
      <c r="A639" s="12">
        <f t="shared" si="46"/>
        <v>637</v>
      </c>
      <c r="B639" s="3">
        <f t="shared" si="47"/>
        <v>9631729.3472176623</v>
      </c>
      <c r="C639" s="3">
        <f t="shared" si="45"/>
        <v>13448.007790370075</v>
      </c>
      <c r="D639" s="5">
        <f t="shared" si="48"/>
        <v>111697.55549042564</v>
      </c>
      <c r="E639" s="36">
        <f>SUMPRODUCT($J$13:$J$22,C620:C629)</f>
        <v>4216.8943062336939</v>
      </c>
      <c r="F639" s="3">
        <f t="shared" si="49"/>
        <v>256573.09729188401</v>
      </c>
      <c r="G639" s="36">
        <f>SUMPRODUCT($J$13:$J$22,E441:E450)</f>
        <v>15580.807326429805</v>
      </c>
    </row>
    <row r="640" spans="1:7" x14ac:dyDescent="0.3">
      <c r="A640" s="12">
        <f t="shared" si="46"/>
        <v>638</v>
      </c>
      <c r="B640" s="3">
        <f t="shared" si="47"/>
        <v>9633862.1467537228</v>
      </c>
      <c r="C640" s="3">
        <f t="shared" si="45"/>
        <v>14562.626581141805</v>
      </c>
      <c r="D640" s="5">
        <f t="shared" si="48"/>
        <v>120928.66897456202</v>
      </c>
      <c r="E640" s="36">
        <f>SUMPRODUCT($J$13:$J$22,C621:C630)</f>
        <v>4572.6782428547167</v>
      </c>
      <c r="F640" s="3">
        <f t="shared" si="49"/>
        <v>245209.1842716879</v>
      </c>
      <c r="G640" s="36">
        <f>SUMPRODUCT($J$13:$J$22,E442:E451)</f>
        <v>14345.026427402141</v>
      </c>
    </row>
    <row r="641" spans="1:7" x14ac:dyDescent="0.3">
      <c r="A641" s="12">
        <f t="shared" si="46"/>
        <v>639</v>
      </c>
      <c r="B641" s="3">
        <f t="shared" si="47"/>
        <v>9633644.5465999823</v>
      </c>
      <c r="C641" s="3">
        <f t="shared" si="45"/>
        <v>15765.292796554237</v>
      </c>
      <c r="D641" s="5">
        <f t="shared" si="48"/>
        <v>130918.61731284912</v>
      </c>
      <c r="E641" s="36">
        <f>SUMPRODUCT($J$13:$J$22,C622:C631)</f>
        <v>4958.666421601486</v>
      </c>
      <c r="F641" s="3">
        <f t="shared" si="49"/>
        <v>235436.83608714049</v>
      </c>
      <c r="G641" s="36">
        <f>SUMPRODUCT($J$13:$J$22,E443:E452)</f>
        <v>13203.206963814224</v>
      </c>
    </row>
    <row r="642" spans="1:7" x14ac:dyDescent="0.3">
      <c r="A642" s="12">
        <f t="shared" si="46"/>
        <v>640</v>
      </c>
      <c r="B642" s="3">
        <f t="shared" si="47"/>
        <v>9631082.4607672431</v>
      </c>
      <c r="C642" s="3">
        <f t="shared" ref="C642:C705" si="50">_b*B642*D642/_N*_dt</f>
        <v>17062.093859119399</v>
      </c>
      <c r="D642" s="5">
        <f t="shared" si="48"/>
        <v>141725.24368780188</v>
      </c>
      <c r="E642" s="36">
        <f>SUMPRODUCT($J$13:$J$22,C623:C632)</f>
        <v>5377.3293647618557</v>
      </c>
      <c r="F642" s="3">
        <f t="shared" si="49"/>
        <v>227192.29554492777</v>
      </c>
      <c r="G642" s="36">
        <f>SUMPRODUCT($J$13:$J$22,E444:E453)</f>
        <v>12148.949490113911</v>
      </c>
    </row>
    <row r="643" spans="1:7" x14ac:dyDescent="0.3">
      <c r="A643" s="12">
        <f t="shared" ref="A643:A706" si="51">A642+_dt</f>
        <v>641</v>
      </c>
      <c r="B643" s="3">
        <f t="shared" si="47"/>
        <v>9626169.3163982369</v>
      </c>
      <c r="C643" s="3">
        <f t="shared" si="50"/>
        <v>18459.383919893819</v>
      </c>
      <c r="D643" s="5">
        <f t="shared" si="48"/>
        <v>153410.00818215942</v>
      </c>
      <c r="E643" s="36">
        <f>SUMPRODUCT($J$13:$J$22,C624:C633)</f>
        <v>5831.3239080174499</v>
      </c>
      <c r="F643" s="3">
        <f t="shared" si="49"/>
        <v>220420.67541957571</v>
      </c>
      <c r="G643" s="36">
        <f>SUMPRODUCT($J$13:$J$22,E445:E454)</f>
        <v>11176.170388040398</v>
      </c>
    </row>
    <row r="644" spans="1:7" x14ac:dyDescent="0.3">
      <c r="A644" s="12">
        <f t="shared" si="51"/>
        <v>642</v>
      </c>
      <c r="B644" s="3">
        <f t="shared" ref="B644:B707" si="52">B643-C643+G643</f>
        <v>9618886.1028663833</v>
      </c>
      <c r="C644" s="3">
        <f t="shared" si="50"/>
        <v>19963.765833729896</v>
      </c>
      <c r="D644" s="5">
        <f t="shared" ref="D644:D707" si="53">D643-E643+C643</f>
        <v>166038.06819403579</v>
      </c>
      <c r="E644" s="36">
        <f>SUMPRODUCT($J$13:$J$22,C625:C634)</f>
        <v>6323.5043989621645</v>
      </c>
      <c r="F644" s="3">
        <f t="shared" ref="F644:F707" si="54">F643+E643-G643</f>
        <v>215075.82893955277</v>
      </c>
      <c r="G644" s="36">
        <f>SUMPRODUCT($J$13:$J$22,E446:E455)</f>
        <v>10279.107073432471</v>
      </c>
    </row>
    <row r="645" spans="1:7" x14ac:dyDescent="0.3">
      <c r="A645" s="12">
        <f t="shared" si="51"/>
        <v>643</v>
      </c>
      <c r="B645" s="3">
        <f t="shared" si="52"/>
        <v>9609201.4441060852</v>
      </c>
      <c r="C645" s="3">
        <f t="shared" si="50"/>
        <v>21582.065806795854</v>
      </c>
      <c r="D645" s="5">
        <f t="shared" si="53"/>
        <v>179678.32962880353</v>
      </c>
      <c r="E645" s="36">
        <f>SUMPRODUCT($J$13:$J$22,C626:C635)</f>
        <v>6856.9340163465531</v>
      </c>
      <c r="F645" s="3">
        <f t="shared" si="54"/>
        <v>211120.22626508246</v>
      </c>
      <c r="G645" s="36">
        <f>SUMPRODUCT($J$13:$J$22,E447:E456)</f>
        <v>9452.3185002610571</v>
      </c>
    </row>
    <row r="646" spans="1:7" x14ac:dyDescent="0.3">
      <c r="A646" s="12">
        <f t="shared" si="51"/>
        <v>644</v>
      </c>
      <c r="B646" s="3">
        <f t="shared" si="52"/>
        <v>9597071.6967995502</v>
      </c>
      <c r="C646" s="3">
        <f t="shared" si="50"/>
        <v>23321.299466832184</v>
      </c>
      <c r="D646" s="5">
        <f t="shared" si="53"/>
        <v>194403.46141925282</v>
      </c>
      <c r="E646" s="36">
        <f>SUMPRODUCT($J$13:$J$22,C627:C636)</f>
        <v>7434.8960823096213</v>
      </c>
      <c r="F646" s="3">
        <f t="shared" si="54"/>
        <v>208524.84178116795</v>
      </c>
      <c r="G646" s="36">
        <f>SUMPRODUCT($J$13:$J$22,E448:E457)</f>
        <v>8690.6818659093697</v>
      </c>
    </row>
    <row r="647" spans="1:7" x14ac:dyDescent="0.3">
      <c r="A647" s="12">
        <f t="shared" si="51"/>
        <v>645</v>
      </c>
      <c r="B647" s="3">
        <f t="shared" si="52"/>
        <v>9582441.0791986287</v>
      </c>
      <c r="C647" s="3">
        <f t="shared" si="50"/>
        <v>25188.627987935291</v>
      </c>
      <c r="D647" s="5">
        <f t="shared" si="53"/>
        <v>210289.86480377539</v>
      </c>
      <c r="E647" s="36">
        <f>SUMPRODUCT($J$13:$J$22,C628:C637)</f>
        <v>8060.9052082846183</v>
      </c>
      <c r="F647" s="3">
        <f t="shared" si="54"/>
        <v>207269.05599756821</v>
      </c>
      <c r="G647" s="36">
        <f>SUMPRODUCT($J$13:$J$22,E449:E458)</f>
        <v>7989.3863003381493</v>
      </c>
    </row>
    <row r="648" spans="1:7" x14ac:dyDescent="0.3">
      <c r="A648" s="12">
        <f t="shared" si="51"/>
        <v>646</v>
      </c>
      <c r="B648" s="3">
        <f t="shared" si="52"/>
        <v>9565241.837511031</v>
      </c>
      <c r="C648" s="3">
        <f t="shared" si="50"/>
        <v>27191.302791735201</v>
      </c>
      <c r="D648" s="5">
        <f t="shared" si="53"/>
        <v>227417.58758342607</v>
      </c>
      <c r="E648" s="36">
        <f>SUMPRODUCT($J$13:$J$22,C629:C638)</f>
        <v>8738.7180784507145</v>
      </c>
      <c r="F648" s="3">
        <f t="shared" si="54"/>
        <v>207340.57490551469</v>
      </c>
      <c r="G648" s="36">
        <f>SUMPRODUCT($J$13:$J$22,E450:E459)</f>
        <v>7343.9242106946976</v>
      </c>
    </row>
    <row r="649" spans="1:7" x14ac:dyDescent="0.3">
      <c r="A649" s="12">
        <f t="shared" si="51"/>
        <v>647</v>
      </c>
      <c r="B649" s="3">
        <f t="shared" si="52"/>
        <v>9545394.4589299913</v>
      </c>
      <c r="C649" s="3">
        <f t="shared" si="50"/>
        <v>29336.59725321479</v>
      </c>
      <c r="D649" s="5">
        <f t="shared" si="53"/>
        <v>245870.17229671055</v>
      </c>
      <c r="E649" s="36">
        <f>SUMPRODUCT($J$13:$J$22,C630:C639)</f>
        <v>9472.3436319501416</v>
      </c>
      <c r="F649" s="3">
        <f t="shared" si="54"/>
        <v>208735.36877327069</v>
      </c>
      <c r="G649" s="36">
        <f>SUMPRODUCT($J$13:$J$22,E451:E460)</f>
        <v>6750.0808526086194</v>
      </c>
    </row>
    <row r="650" spans="1:7" x14ac:dyDescent="0.3">
      <c r="A650" s="12">
        <f t="shared" si="51"/>
        <v>648</v>
      </c>
      <c r="B650" s="3">
        <f t="shared" si="52"/>
        <v>9522807.9425293859</v>
      </c>
      <c r="C650" s="3">
        <f t="shared" si="50"/>
        <v>31631.723771689758</v>
      </c>
      <c r="D650" s="5">
        <f t="shared" si="53"/>
        <v>265734.4259179752</v>
      </c>
      <c r="E650" s="36">
        <f>SUMPRODUCT($J$13:$J$22,C631:C640)</f>
        <v>10266.052355997595</v>
      </c>
      <c r="F650" s="3">
        <f t="shared" si="54"/>
        <v>211457.63155261221</v>
      </c>
      <c r="G650" s="36">
        <f>SUMPRODUCT($J$13:$J$22,E452:E461)</f>
        <v>6203.9226098449917</v>
      </c>
    </row>
    <row r="651" spans="1:7" x14ac:dyDescent="0.3">
      <c r="A651" s="12">
        <f t="shared" si="51"/>
        <v>649</v>
      </c>
      <c r="B651" s="3">
        <f t="shared" si="52"/>
        <v>9497380.1413675416</v>
      </c>
      <c r="C651" s="3">
        <f t="shared" si="50"/>
        <v>34083.734537518263</v>
      </c>
      <c r="D651" s="5">
        <f t="shared" si="53"/>
        <v>287100.09733366739</v>
      </c>
      <c r="E651" s="36">
        <f>SUMPRODUCT($J$13:$J$22,C632:C641)</f>
        <v>11124.384345892593</v>
      </c>
      <c r="F651" s="3">
        <f t="shared" si="54"/>
        <v>215519.76129876479</v>
      </c>
      <c r="G651" s="36">
        <f>SUMPRODUCT($J$13:$J$22,E453:E462)</f>
        <v>5701.7843848011998</v>
      </c>
    </row>
    <row r="652" spans="1:7" x14ac:dyDescent="0.3">
      <c r="A652" s="12">
        <f t="shared" si="51"/>
        <v>650</v>
      </c>
      <c r="B652" s="3">
        <f t="shared" si="52"/>
        <v>9468998.191214826</v>
      </c>
      <c r="C652" s="3">
        <f t="shared" si="50"/>
        <v>36699.404347325857</v>
      </c>
      <c r="D652" s="5">
        <f t="shared" si="53"/>
        <v>310059.4475252931</v>
      </c>
      <c r="E652" s="36">
        <f>SUMPRODUCT($J$13:$J$22,C633:C642)</f>
        <v>12052.155724274597</v>
      </c>
      <c r="F652" s="3">
        <f t="shared" si="54"/>
        <v>220942.36125985617</v>
      </c>
      <c r="G652" s="36">
        <f>SUMPRODUCT($J$13:$J$22,E454:E463)</f>
        <v>5240.2564329571251</v>
      </c>
    </row>
    <row r="653" spans="1:7" x14ac:dyDescent="0.3">
      <c r="A653" s="12">
        <f t="shared" si="51"/>
        <v>651</v>
      </c>
      <c r="B653" s="3">
        <f t="shared" si="52"/>
        <v>9437539.0433004573</v>
      </c>
      <c r="C653" s="3">
        <f t="shared" si="50"/>
        <v>39485.093911926291</v>
      </c>
      <c r="D653" s="5">
        <f t="shared" si="53"/>
        <v>334706.69614834437</v>
      </c>
      <c r="E653" s="36">
        <f>SUMPRODUCT($J$13:$J$22,C634:C643)</f>
        <v>13054.462940300107</v>
      </c>
      <c r="F653" s="3">
        <f t="shared" si="54"/>
        <v>227754.26055117365</v>
      </c>
      <c r="G653" s="36">
        <f>SUMPRODUCT($J$13:$J$22,E455:E464)</f>
        <v>4816.1709141021493</v>
      </c>
    </row>
    <row r="654" spans="1:7" x14ac:dyDescent="0.3">
      <c r="A654" s="12">
        <f t="shared" si="51"/>
        <v>652</v>
      </c>
      <c r="B654" s="3">
        <f t="shared" si="52"/>
        <v>9402870.1203026325</v>
      </c>
      <c r="C654" s="3">
        <f t="shared" si="50"/>
        <v>42446.59228127911</v>
      </c>
      <c r="D654" s="5">
        <f t="shared" si="53"/>
        <v>361137.32711997058</v>
      </c>
      <c r="E654" s="36">
        <f>SUMPRODUCT($J$13:$J$22,C635:C644)</f>
        <v>14136.684389487924</v>
      </c>
      <c r="F654" s="3">
        <f t="shared" si="54"/>
        <v>235992.55257737162</v>
      </c>
      <c r="G654" s="36">
        <f>SUMPRODUCT($J$13:$J$22,E456:E465)</f>
        <v>4426.5883811760505</v>
      </c>
    </row>
    <row r="655" spans="1:7" x14ac:dyDescent="0.3">
      <c r="A655" s="12">
        <f t="shared" si="51"/>
        <v>653</v>
      </c>
      <c r="B655" s="3">
        <f t="shared" si="52"/>
        <v>9364850.116402531</v>
      </c>
      <c r="C655" s="3">
        <f t="shared" si="50"/>
        <v>45588.937301656762</v>
      </c>
      <c r="D655" s="5">
        <f t="shared" si="53"/>
        <v>389447.23501176178</v>
      </c>
      <c r="E655" s="36">
        <f>SUMPRODUCT($J$13:$J$22,C636:C645)</f>
        <v>15304.478706717926</v>
      </c>
      <c r="F655" s="3">
        <f t="shared" si="54"/>
        <v>245702.64858568349</v>
      </c>
      <c r="G655" s="36">
        <f>SUMPRODUCT($J$13:$J$22,E457:E466)</f>
        <v>4068.784383058683</v>
      </c>
    </row>
    <row r="656" spans="1:7" x14ac:dyDescent="0.3">
      <c r="A656" s="12">
        <f t="shared" si="51"/>
        <v>654</v>
      </c>
      <c r="B656" s="3">
        <f t="shared" si="52"/>
        <v>9323329.9634839334</v>
      </c>
      <c r="C656" s="3">
        <f t="shared" si="50"/>
        <v>48916.213445340116</v>
      </c>
      <c r="D656" s="5">
        <f t="shared" si="53"/>
        <v>419731.69360670063</v>
      </c>
      <c r="E656" s="36">
        <f>SUMPRODUCT($J$13:$J$22,C637:C646)</f>
        <v>16563.778988543203</v>
      </c>
      <c r="F656" s="3">
        <f t="shared" si="54"/>
        <v>256938.34290934273</v>
      </c>
      <c r="G656" s="36">
        <f>SUMPRODUCT($J$13:$J$22,E458:E467)</f>
        <v>3740.2363198189751</v>
      </c>
    </row>
    <row r="657" spans="1:7" x14ac:dyDescent="0.3">
      <c r="A657" s="12">
        <f t="shared" si="51"/>
        <v>655</v>
      </c>
      <c r="B657" s="3">
        <f t="shared" si="52"/>
        <v>9278153.9863584135</v>
      </c>
      <c r="C657" s="3">
        <f t="shared" si="50"/>
        <v>52431.326937021338</v>
      </c>
      <c r="D657" s="5">
        <f t="shared" si="53"/>
        <v>452084.12806349754</v>
      </c>
      <c r="E657" s="36">
        <f>SUMPRODUCT($J$13:$J$22,C638:C647)</f>
        <v>17920.782097281746</v>
      </c>
      <c r="F657" s="3">
        <f t="shared" si="54"/>
        <v>269761.88557806693</v>
      </c>
      <c r="G657" s="36">
        <f>SUMPRODUCT($J$13:$J$22,E459:E468)</f>
        <v>3438.6106570124462</v>
      </c>
    </row>
    <row r="658" spans="1:7" x14ac:dyDescent="0.3">
      <c r="A658" s="12">
        <f t="shared" si="51"/>
        <v>656</v>
      </c>
      <c r="B658" s="3">
        <f t="shared" si="52"/>
        <v>9229161.2700784039</v>
      </c>
      <c r="C658" s="3">
        <f t="shared" si="50"/>
        <v>56135.758867312819</v>
      </c>
      <c r="D658" s="5">
        <f t="shared" si="53"/>
        <v>486594.67290323711</v>
      </c>
      <c r="E658" s="36">
        <f>SUMPRODUCT($J$13:$J$22,C639:C648)</f>
        <v>19381.932089560094</v>
      </c>
      <c r="F658" s="3">
        <f t="shared" si="54"/>
        <v>284244.05701833626</v>
      </c>
      <c r="G658" s="36">
        <f>SUMPRODUCT($J$13:$J$22,E460:E469)</f>
        <v>3161.7505788711878</v>
      </c>
    </row>
    <row r="659" spans="1:7" x14ac:dyDescent="0.3">
      <c r="A659" s="12">
        <f t="shared" si="51"/>
        <v>657</v>
      </c>
      <c r="B659" s="3">
        <f t="shared" si="52"/>
        <v>9176187.2617899626</v>
      </c>
      <c r="C659" s="3">
        <f t="shared" si="50"/>
        <v>60029.297953119836</v>
      </c>
      <c r="D659" s="5">
        <f t="shared" si="53"/>
        <v>523348.49968098983</v>
      </c>
      <c r="E659" s="36">
        <f>SUMPRODUCT($J$13:$J$22,C640:C649)</f>
        <v>20953.896698091379</v>
      </c>
      <c r="F659" s="3">
        <f t="shared" si="54"/>
        <v>300464.23852902517</v>
      </c>
      <c r="G659" s="36">
        <f>SUMPRODUCT($J$13:$J$22,E461:E470)</f>
        <v>2907.6641379894495</v>
      </c>
    </row>
    <row r="660" spans="1:7" x14ac:dyDescent="0.3">
      <c r="A660" s="12">
        <f t="shared" si="51"/>
        <v>658</v>
      </c>
      <c r="B660" s="3">
        <f t="shared" si="52"/>
        <v>9119065.6279748324</v>
      </c>
      <c r="C660" s="3">
        <f t="shared" si="50"/>
        <v>64109.755792214586</v>
      </c>
      <c r="D660" s="5">
        <f t="shared" si="53"/>
        <v>562423.90093601833</v>
      </c>
      <c r="E660" s="36">
        <f>SUMPRODUCT($J$13:$J$22,C641:C650)</f>
        <v>22643.535680414454</v>
      </c>
      <c r="F660" s="3">
        <f t="shared" si="54"/>
        <v>318510.47108912707</v>
      </c>
      <c r="G660" s="36">
        <f>SUMPRODUCT($J$13:$J$22,E462:E471)</f>
        <v>2674.5129407606337</v>
      </c>
    </row>
    <row r="661" spans="1:7" x14ac:dyDescent="0.3">
      <c r="A661" s="12">
        <f t="shared" si="51"/>
        <v>659</v>
      </c>
      <c r="B661" s="3">
        <f t="shared" si="52"/>
        <v>9057630.3851233777</v>
      </c>
      <c r="C661" s="3">
        <f t="shared" si="50"/>
        <v>68372.668870981928</v>
      </c>
      <c r="D661" s="5">
        <f t="shared" si="53"/>
        <v>603890.12104781845</v>
      </c>
      <c r="E661" s="36">
        <f>SUMPRODUCT($J$13:$J$22,C642:C651)</f>
        <v>24457.859736173199</v>
      </c>
      <c r="F661" s="3">
        <f t="shared" si="54"/>
        <v>338479.49382878089</v>
      </c>
      <c r="G661" s="36">
        <f>SUMPRODUCT($J$13:$J$22,E463:E472)</f>
        <v>2460.6013928177754</v>
      </c>
    </row>
    <row r="662" spans="1:7" x14ac:dyDescent="0.3">
      <c r="A662" s="12">
        <f t="shared" si="51"/>
        <v>660</v>
      </c>
      <c r="B662" s="3">
        <f t="shared" si="52"/>
        <v>8991718.3176452145</v>
      </c>
      <c r="C662" s="3">
        <f t="shared" si="50"/>
        <v>72810.993212300091</v>
      </c>
      <c r="D662" s="5">
        <f t="shared" si="53"/>
        <v>647804.93018262717</v>
      </c>
      <c r="E662" s="36">
        <f>SUMPRODUCT($J$13:$J$22,C643:C652)</f>
        <v>26403.978590727445</v>
      </c>
      <c r="F662" s="3">
        <f t="shared" si="54"/>
        <v>360476.75217213627</v>
      </c>
      <c r="G662" s="36">
        <f>SUMPRODUCT($J$13:$J$22,E464:E473)</f>
        <v>2264.3665165795805</v>
      </c>
    </row>
    <row r="663" spans="1:7" x14ac:dyDescent="0.3">
      <c r="A663" s="12">
        <f t="shared" si="51"/>
        <v>661</v>
      </c>
      <c r="B663" s="3">
        <f t="shared" si="52"/>
        <v>8921171.690949494</v>
      </c>
      <c r="C663" s="3">
        <f t="shared" si="50"/>
        <v>77414.799368827764</v>
      </c>
      <c r="D663" s="5">
        <f t="shared" si="53"/>
        <v>694211.94480419985</v>
      </c>
      <c r="E663" s="36">
        <f>SUMPRODUCT($J$13:$J$22,C644:C653)</f>
        <v>28489.03675454298</v>
      </c>
      <c r="F663" s="3">
        <f t="shared" si="54"/>
        <v>384616.36424628412</v>
      </c>
      <c r="G663" s="36">
        <f>SUMPRODUCT($J$13:$J$22,E465:E474)</f>
        <v>2084.3683432752914</v>
      </c>
    </row>
    <row r="664" spans="1:7" x14ac:dyDescent="0.3">
      <c r="A664" s="12">
        <f t="shared" si="51"/>
        <v>662</v>
      </c>
      <c r="B664" s="3">
        <f t="shared" si="52"/>
        <v>8845841.2599239405</v>
      </c>
      <c r="C664" s="3">
        <f t="shared" si="50"/>
        <v>82170.977426096462</v>
      </c>
      <c r="D664" s="5">
        <f t="shared" si="53"/>
        <v>743137.70741848461</v>
      </c>
      <c r="E664" s="36">
        <f>SUMPRODUCT($J$13:$J$22,C645:C654)</f>
        <v>30720.135403866054</v>
      </c>
      <c r="F664" s="3">
        <f t="shared" si="54"/>
        <v>411021.03265755181</v>
      </c>
      <c r="G664" s="36">
        <f>SUMPRODUCT($J$13:$J$22,E466:E475)</f>
        <v>1919.2808741349663</v>
      </c>
    </row>
    <row r="665" spans="1:7" x14ac:dyDescent="0.3">
      <c r="A665" s="12">
        <f t="shared" si="51"/>
        <v>663</v>
      </c>
      <c r="B665" s="3">
        <f t="shared" si="52"/>
        <v>8765589.5633719787</v>
      </c>
      <c r="C665" s="3">
        <f t="shared" si="50"/>
        <v>87062.963701905144</v>
      </c>
      <c r="D665" s="5">
        <f t="shared" si="53"/>
        <v>794588.549440715</v>
      </c>
      <c r="E665" s="36">
        <f>SUMPRODUCT($J$13:$J$22,C646:C655)</f>
        <v>33104.238799711107</v>
      </c>
      <c r="F665" s="3">
        <f t="shared" si="54"/>
        <v>439821.8871872829</v>
      </c>
      <c r="G665" s="36">
        <f>SUMPRODUCT($J$13:$J$22,E467:E476)</f>
        <v>1767.883599457429</v>
      </c>
    </row>
    <row r="666" spans="1:7" x14ac:dyDescent="0.3">
      <c r="A666" s="12">
        <f t="shared" si="51"/>
        <v>664</v>
      </c>
      <c r="B666" s="3">
        <f t="shared" si="52"/>
        <v>8680294.4832695313</v>
      </c>
      <c r="C666" s="3">
        <f t="shared" si="50"/>
        <v>92070.502803401876</v>
      </c>
      <c r="D666" s="5">
        <f t="shared" si="53"/>
        <v>848547.27434290899</v>
      </c>
      <c r="E666" s="36">
        <f>SUMPRODUCT($J$13:$J$22,C647:C656)</f>
        <v>35648.063682520275</v>
      </c>
      <c r="F666" s="3">
        <f t="shared" si="54"/>
        <v>471158.24238753656</v>
      </c>
      <c r="G666" s="36">
        <f>SUMPRODUCT($J$13:$J$22,E468:E477)</f>
        <v>1629.0535597209685</v>
      </c>
    </row>
    <row r="667" spans="1:7" x14ac:dyDescent="0.3">
      <c r="A667" s="12">
        <f t="shared" si="51"/>
        <v>665</v>
      </c>
      <c r="B667" s="3">
        <f t="shared" si="52"/>
        <v>8589853.0340258498</v>
      </c>
      <c r="C667" s="3">
        <f t="shared" si="50"/>
        <v>97169.460486230571</v>
      </c>
      <c r="D667" s="5">
        <f t="shared" si="53"/>
        <v>904969.7134637906</v>
      </c>
      <c r="E667" s="36">
        <f>SUMPRODUCT($J$13:$J$22,C648:C657)</f>
        <v>38357.950164688962</v>
      </c>
      <c r="F667" s="3">
        <f t="shared" si="54"/>
        <v>505177.25251033588</v>
      </c>
      <c r="G667" s="36">
        <f>SUMPRODUCT($J$13:$J$22,E469:E478)</f>
        <v>1501.7579295367921</v>
      </c>
    </row>
    <row r="668" spans="1:7" x14ac:dyDescent="0.3">
      <c r="A668" s="12">
        <f t="shared" si="51"/>
        <v>666</v>
      </c>
      <c r="B668" s="3">
        <f t="shared" si="52"/>
        <v>8494185.3314691558</v>
      </c>
      <c r="C668" s="3">
        <f t="shared" si="50"/>
        <v>102331.70417278451</v>
      </c>
      <c r="D668" s="5">
        <f t="shared" si="53"/>
        <v>963781.22378533217</v>
      </c>
      <c r="E668" s="36">
        <f>SUMPRODUCT($J$13:$J$22,C649:C658)</f>
        <v>41239.712810489276</v>
      </c>
      <c r="F668" s="3">
        <f t="shared" si="54"/>
        <v>542033.44474548812</v>
      </c>
      <c r="G668" s="36">
        <f>SUMPRODUCT($J$13:$J$22,E470:E479)</f>
        <v>1385.0471028527147</v>
      </c>
    </row>
    <row r="669" spans="1:7" x14ac:dyDescent="0.3">
      <c r="A669" s="12">
        <f t="shared" si="51"/>
        <v>667</v>
      </c>
      <c r="B669" s="3">
        <f t="shared" si="52"/>
        <v>8393238.6743992232</v>
      </c>
      <c r="C669" s="3">
        <f t="shared" si="50"/>
        <v>107525.06882166179</v>
      </c>
      <c r="D669" s="5">
        <f t="shared" si="53"/>
        <v>1024873.2151476274</v>
      </c>
      <c r="E669" s="36">
        <f>SUMPRODUCT($J$13:$J$22,C650:C659)</f>
        <v>44298.470862782393</v>
      </c>
      <c r="F669" s="3">
        <f t="shared" si="54"/>
        <v>581888.11045312462</v>
      </c>
      <c r="G669" s="36">
        <f>SUMPRODUCT($J$13:$J$22,E471:E480)</f>
        <v>1278.0482562163725</v>
      </c>
    </row>
    <row r="670" spans="1:7" x14ac:dyDescent="0.3">
      <c r="A670" s="12">
        <f t="shared" si="51"/>
        <v>668</v>
      </c>
      <c r="B670" s="3">
        <f t="shared" si="52"/>
        <v>8286991.6538337776</v>
      </c>
      <c r="C670" s="3">
        <f t="shared" si="50"/>
        <v>112713.42587189644</v>
      </c>
      <c r="D670" s="5">
        <f t="shared" si="53"/>
        <v>1088099.8131065068</v>
      </c>
      <c r="E670" s="36">
        <f>SUMPRODUCT($J$13:$J$22,C651:C660)</f>
        <v>47538.456969774132</v>
      </c>
      <c r="F670" s="3">
        <f t="shared" si="54"/>
        <v>624908.53305969073</v>
      </c>
      <c r="G670" s="36">
        <f>SUMPRODUCT($J$13:$J$22,E472:E481)</f>
        <v>1179.9593659524999</v>
      </c>
    </row>
    <row r="671" spans="1:7" x14ac:dyDescent="0.3">
      <c r="A671" s="12">
        <f t="shared" si="51"/>
        <v>669</v>
      </c>
      <c r="B671" s="3">
        <f t="shared" si="52"/>
        <v>8175458.1873278338</v>
      </c>
      <c r="C671" s="3">
        <f t="shared" si="50"/>
        <v>117856.87198513965</v>
      </c>
      <c r="D671" s="5">
        <f t="shared" si="53"/>
        <v>1153274.7820086293</v>
      </c>
      <c r="E671" s="36">
        <f>SUMPRODUCT($J$13:$J$22,C652:C661)</f>
        <v>50962.804304952027</v>
      </c>
      <c r="F671" s="3">
        <f t="shared" si="54"/>
        <v>671267.0306635123</v>
      </c>
      <c r="G671" s="36">
        <f>SUMPRODUCT($J$13:$J$22,E473:E482)</f>
        <v>1090.0436546703838</v>
      </c>
    </row>
    <row r="672" spans="1:7" x14ac:dyDescent="0.3">
      <c r="A672" s="12">
        <f t="shared" si="51"/>
        <v>670</v>
      </c>
      <c r="B672" s="3">
        <f t="shared" si="52"/>
        <v>8058691.3589973645</v>
      </c>
      <c r="C672" s="3">
        <f t="shared" si="50"/>
        <v>122912.05206881277</v>
      </c>
      <c r="D672" s="5">
        <f t="shared" si="53"/>
        <v>1220168.8496888168</v>
      </c>
      <c r="E672" s="36">
        <f>SUMPRODUCT($J$13:$J$22,C653:C662)</f>
        <v>54573.312680401556</v>
      </c>
      <c r="F672" s="3">
        <f t="shared" si="54"/>
        <v>721139.79131379398</v>
      </c>
      <c r="G672" s="36">
        <f>SUMPRODUCT($J$13:$J$22,E474:E483)</f>
        <v>1007.6244424888628</v>
      </c>
    </row>
    <row r="673" spans="1:7" x14ac:dyDescent="0.3">
      <c r="A673" s="12">
        <f t="shared" si="51"/>
        <v>671</v>
      </c>
      <c r="B673" s="3">
        <f t="shared" si="52"/>
        <v>7936786.9313710406</v>
      </c>
      <c r="C673" s="3">
        <f t="shared" si="50"/>
        <v>127832.62742450688</v>
      </c>
      <c r="D673" s="5">
        <f t="shared" si="53"/>
        <v>1288507.589077228</v>
      </c>
      <c r="E673" s="36">
        <f>SUMPRODUCT($J$13:$J$22,C654:C663)</f>
        <v>58370.195146292601</v>
      </c>
      <c r="F673" s="3">
        <f t="shared" si="54"/>
        <v>774705.4795517067</v>
      </c>
      <c r="G673" s="36">
        <f>SUMPRODUCT($J$13:$J$22,E475:E484)</f>
        <v>932.08037865815334</v>
      </c>
    </row>
    <row r="674" spans="1:7" x14ac:dyDescent="0.3">
      <c r="A674" s="12">
        <f t="shared" si="51"/>
        <v>672</v>
      </c>
      <c r="B674" s="3">
        <f t="shared" si="52"/>
        <v>7809886.3843251923</v>
      </c>
      <c r="C674" s="3">
        <f t="shared" si="50"/>
        <v>132569.89475132074</v>
      </c>
      <c r="D674" s="5">
        <f t="shared" si="53"/>
        <v>1357970.0213554422</v>
      </c>
      <c r="E674" s="36">
        <f>SUMPRODUCT($J$13:$J$22,C655:C664)</f>
        <v>62351.807660477221</v>
      </c>
      <c r="F674" s="3">
        <f t="shared" si="54"/>
        <v>832143.59431934112</v>
      </c>
      <c r="G674" s="36">
        <f>SUMPRODUCT($J$13:$J$22,E476:E485)</f>
        <v>862.84102979640977</v>
      </c>
    </row>
    <row r="675" spans="1:7" x14ac:dyDescent="0.3">
      <c r="A675" s="12">
        <f t="shared" si="51"/>
        <v>673</v>
      </c>
      <c r="B675" s="3">
        <f t="shared" si="52"/>
        <v>7678179.3306036685</v>
      </c>
      <c r="C675" s="3">
        <f t="shared" si="50"/>
        <v>137073.55518107777</v>
      </c>
      <c r="D675" s="5">
        <f t="shared" si="53"/>
        <v>1428188.1084462858</v>
      </c>
      <c r="E675" s="36">
        <f>SUMPRODUCT($J$13:$J$22,C656:C665)</f>
        <v>66514.365706356315</v>
      </c>
      <c r="F675" s="3">
        <f t="shared" si="54"/>
        <v>893632.56095002196</v>
      </c>
      <c r="G675" s="36">
        <f>SUMPRODUCT($J$13:$J$22,E477:E486)</f>
        <v>799.38280168310905</v>
      </c>
    </row>
    <row r="676" spans="1:7" x14ac:dyDescent="0.3">
      <c r="A676" s="12">
        <f t="shared" si="51"/>
        <v>674</v>
      </c>
      <c r="B676" s="3">
        <f t="shared" si="52"/>
        <v>7541905.1582242735</v>
      </c>
      <c r="C676" s="3">
        <f t="shared" si="50"/>
        <v>141292.6247133142</v>
      </c>
      <c r="D676" s="5">
        <f t="shared" si="53"/>
        <v>1498747.2979210073</v>
      </c>
      <c r="E676" s="36">
        <f>SUMPRODUCT($J$13:$J$22,C657:C666)</f>
        <v>70851.653226725597</v>
      </c>
      <c r="F676" s="3">
        <f t="shared" si="54"/>
        <v>959347.54385469516</v>
      </c>
      <c r="G676" s="36">
        <f>SUMPRODUCT($J$13:$J$22,E478:E487)</f>
        <v>741.2251724109243</v>
      </c>
    </row>
    <row r="677" spans="1:7" x14ac:dyDescent="0.3">
      <c r="A677" s="12">
        <f t="shared" si="51"/>
        <v>675</v>
      </c>
      <c r="B677" s="3">
        <f t="shared" si="52"/>
        <v>7401353.7586833704</v>
      </c>
      <c r="C677" s="3">
        <f t="shared" si="50"/>
        <v>145176.46869827205</v>
      </c>
      <c r="D677" s="5">
        <f t="shared" si="53"/>
        <v>1569188.269407596</v>
      </c>
      <c r="E677" s="36">
        <f>SUMPRODUCT($J$13:$J$22,C658:C667)</f>
        <v>75354.730902025185</v>
      </c>
      <c r="F677" s="3">
        <f t="shared" si="54"/>
        <v>1029457.9719090099</v>
      </c>
      <c r="G677" s="36">
        <f>SUMPRODUCT($J$13:$J$22,E479:E488)</f>
        <v>687.92721565165266</v>
      </c>
    </row>
    <row r="678" spans="1:7" x14ac:dyDescent="0.3">
      <c r="A678" s="12">
        <f t="shared" si="51"/>
        <v>676</v>
      </c>
      <c r="B678" s="3">
        <f t="shared" si="52"/>
        <v>7256865.2172007496</v>
      </c>
      <c r="C678" s="3">
        <f t="shared" si="50"/>
        <v>148675.93389901894</v>
      </c>
      <c r="D678" s="5">
        <f t="shared" si="53"/>
        <v>1639010.0072038427</v>
      </c>
      <c r="E678" s="36">
        <f>SUMPRODUCT($J$13:$J$22,C659:C668)</f>
        <v>80011.652588349083</v>
      </c>
      <c r="F678" s="3">
        <f t="shared" si="54"/>
        <v>1104124.7755953835</v>
      </c>
      <c r="G678" s="36">
        <f>SUMPRODUCT($J$13:$J$22,E480:E489)</f>
        <v>639.08439380680011</v>
      </c>
    </row>
    <row r="679" spans="1:7" x14ac:dyDescent="0.3">
      <c r="A679" s="12">
        <f t="shared" si="51"/>
        <v>677</v>
      </c>
      <c r="B679" s="3">
        <f t="shared" si="52"/>
        <v>7108828.3676955374</v>
      </c>
      <c r="C679" s="3">
        <f t="shared" si="50"/>
        <v>151744.54281220326</v>
      </c>
      <c r="D679" s="5">
        <f t="shared" si="53"/>
        <v>1707674.2885145126</v>
      </c>
      <c r="E679" s="36">
        <f>SUMPRODUCT($J$13:$J$22,C660:C669)</f>
        <v>84807.200573914248</v>
      </c>
      <c r="F679" s="3">
        <f t="shared" si="54"/>
        <v>1183497.3437899258</v>
      </c>
      <c r="G679" s="36">
        <f>SUMPRODUCT($J$13:$J$22,E481:E490)</f>
        <v>594.32560186286901</v>
      </c>
    </row>
    <row r="680" spans="1:7" x14ac:dyDescent="0.3">
      <c r="A680" s="12">
        <f t="shared" si="51"/>
        <v>678</v>
      </c>
      <c r="B680" s="3">
        <f t="shared" si="52"/>
        <v>6957678.1504851971</v>
      </c>
      <c r="C680" s="3">
        <f t="shared" si="50"/>
        <v>154339.70711107089</v>
      </c>
      <c r="D680" s="5">
        <f t="shared" si="53"/>
        <v>1774611.6307528017</v>
      </c>
      <c r="E680" s="36">
        <f>SUMPRODUCT($J$13:$J$22,C661:C670)</f>
        <v>89722.652114566095</v>
      </c>
      <c r="F680" s="3">
        <f t="shared" si="54"/>
        <v>1267710.218761977</v>
      </c>
      <c r="G680" s="36">
        <f>SUMPRODUCT($J$13:$J$22,E482:E491)</f>
        <v>553.31044383400081</v>
      </c>
    </row>
    <row r="681" spans="1:7" x14ac:dyDescent="0.3">
      <c r="A681" s="12">
        <f t="shared" si="51"/>
        <v>679</v>
      </c>
      <c r="B681" s="3">
        <f t="shared" si="52"/>
        <v>6803891.7538179606</v>
      </c>
      <c r="C681" s="3">
        <f t="shared" si="50"/>
        <v>156423.91110443938</v>
      </c>
      <c r="D681" s="5">
        <f t="shared" si="53"/>
        <v>1839228.6857493063</v>
      </c>
      <c r="E681" s="36">
        <f>SUMPRODUCT($J$13:$J$22,C662:C671)</f>
        <v>94735.591341778447</v>
      </c>
      <c r="F681" s="3">
        <f t="shared" si="54"/>
        <v>1356879.5604327093</v>
      </c>
      <c r="G681" s="36">
        <f>SUMPRODUCT($J$13:$J$22,E483:E492)</f>
        <v>515.72672473367231</v>
      </c>
    </row>
    <row r="682" spans="1:7" x14ac:dyDescent="0.3">
      <c r="A682" s="12">
        <f t="shared" si="51"/>
        <v>680</v>
      </c>
      <c r="B682" s="3">
        <f t="shared" si="52"/>
        <v>6647983.5694382545</v>
      </c>
      <c r="C682" s="3">
        <f t="shared" si="50"/>
        <v>157965.81274386658</v>
      </c>
      <c r="D682" s="5">
        <f t="shared" si="53"/>
        <v>1900917.0055119672</v>
      </c>
      <c r="E682" s="36">
        <f>SUMPRODUCT($J$13:$J$22,C663:C672)</f>
        <v>99819.781944281189</v>
      </c>
      <c r="F682" s="3">
        <f t="shared" si="54"/>
        <v>1451099.4250497541</v>
      </c>
      <c r="G682" s="36">
        <f>SUMPRODUCT($J$13:$J$22,E484:E493)</f>
        <v>481.28814205969098</v>
      </c>
    </row>
    <row r="683" spans="1:7" x14ac:dyDescent="0.3">
      <c r="A683" s="12">
        <f t="shared" si="51"/>
        <v>681</v>
      </c>
      <c r="B683" s="3">
        <f t="shared" si="52"/>
        <v>6490499.0448364476</v>
      </c>
      <c r="C683" s="3">
        <f t="shared" si="50"/>
        <v>158941.20957443153</v>
      </c>
      <c r="D683" s="5">
        <f t="shared" si="53"/>
        <v>1959063.0363115526</v>
      </c>
      <c r="E683" s="36">
        <f>SUMPRODUCT($J$13:$J$22,C664:C673)</f>
        <v>104945.11682649307</v>
      </c>
      <c r="F683" s="3">
        <f t="shared" si="54"/>
        <v>1550437.9188519756</v>
      </c>
      <c r="G683" s="36">
        <f>SUMPRODUCT($J$13:$J$22,E485:E494)</f>
        <v>449.73216179293303</v>
      </c>
    </row>
    <row r="684" spans="1:7" x14ac:dyDescent="0.3">
      <c r="A684" s="12">
        <f t="shared" si="51"/>
        <v>682</v>
      </c>
      <c r="B684" s="3">
        <f t="shared" si="52"/>
        <v>6332007.5674238093</v>
      </c>
      <c r="C684" s="3">
        <f t="shared" si="50"/>
        <v>159333.8204859535</v>
      </c>
      <c r="D684" s="5">
        <f t="shared" si="53"/>
        <v>2013059.1290594912</v>
      </c>
      <c r="E684" s="36">
        <f>SUMPRODUCT($J$13:$J$22,C665:C674)</f>
        <v>110077.66104758202</v>
      </c>
      <c r="F684" s="3">
        <f t="shared" si="54"/>
        <v>1654933.3035166757</v>
      </c>
      <c r="G684" s="36">
        <f>SUMPRODUCT($J$13:$J$22,E486:E495)</f>
        <v>420.81806489280848</v>
      </c>
    </row>
    <row r="685" spans="1:7" x14ac:dyDescent="0.3">
      <c r="A685" s="12">
        <f t="shared" si="51"/>
        <v>683</v>
      </c>
      <c r="B685" s="3">
        <f t="shared" si="52"/>
        <v>6173094.5650027487</v>
      </c>
      <c r="C685" s="3">
        <f t="shared" si="50"/>
        <v>159135.84123435291</v>
      </c>
      <c r="D685" s="5">
        <f t="shared" si="53"/>
        <v>2062315.2884978626</v>
      </c>
      <c r="E685" s="36">
        <f>SUMPRODUCT($J$13:$J$22,C666:C675)</f>
        <v>115179.80354698622</v>
      </c>
      <c r="F685" s="3">
        <f t="shared" si="54"/>
        <v>1764590.1464993649</v>
      </c>
      <c r="G685" s="36">
        <f>SUMPRODUCT($J$13:$J$22,E487:E496)</f>
        <v>394.32515121610083</v>
      </c>
    </row>
    <row r="686" spans="1:7" x14ac:dyDescent="0.3">
      <c r="A686" s="12">
        <f t="shared" si="51"/>
        <v>684</v>
      </c>
      <c r="B686" s="3">
        <f t="shared" si="52"/>
        <v>6014353.0489196125</v>
      </c>
      <c r="C686" s="3">
        <f t="shared" si="50"/>
        <v>158348.24215617613</v>
      </c>
      <c r="D686" s="5">
        <f t="shared" si="53"/>
        <v>2106271.3261852292</v>
      </c>
      <c r="E686" s="36">
        <f>SUMPRODUCT($J$13:$J$22,C667:C676)</f>
        <v>120210.53128593339</v>
      </c>
      <c r="F686" s="3">
        <f t="shared" si="54"/>
        <v>1879375.6248951352</v>
      </c>
      <c r="G686" s="36">
        <f>SUMPRODUCT($J$13:$J$22,E488:E497)</f>
        <v>370.05108868706111</v>
      </c>
    </row>
    <row r="687" spans="1:7" x14ac:dyDescent="0.3">
      <c r="A687" s="12">
        <f t="shared" si="51"/>
        <v>685</v>
      </c>
      <c r="B687" s="3">
        <f t="shared" si="52"/>
        <v>5856374.8578521237</v>
      </c>
      <c r="C687" s="3">
        <f t="shared" si="50"/>
        <v>156980.78961953186</v>
      </c>
      <c r="D687" s="5">
        <f t="shared" si="53"/>
        <v>2144409.0370554719</v>
      </c>
      <c r="E687" s="36">
        <f>SUMPRODUCT($J$13:$J$22,C668:C677)</f>
        <v>125125.83634137487</v>
      </c>
      <c r="F687" s="3">
        <f t="shared" si="54"/>
        <v>1999216.1050923816</v>
      </c>
      <c r="G687" s="36">
        <f>SUMPRODUCT($J$13:$J$22,E489:E498)</f>
        <v>347.81039640322876</v>
      </c>
    </row>
    <row r="688" spans="1:7" x14ac:dyDescent="0.3">
      <c r="A688" s="12">
        <f t="shared" si="51"/>
        <v>686</v>
      </c>
      <c r="B688" s="3">
        <f t="shared" si="52"/>
        <v>5699741.8786289953</v>
      </c>
      <c r="C688" s="3">
        <f t="shared" si="50"/>
        <v>155051.7875582104</v>
      </c>
      <c r="D688" s="5">
        <f t="shared" si="53"/>
        <v>2176263.9903336288</v>
      </c>
      <c r="E688" s="36">
        <f>SUMPRODUCT($J$13:$J$22,C669:C678)</f>
        <v>129879.26210802242</v>
      </c>
      <c r="F688" s="3">
        <f t="shared" si="54"/>
        <v>2123994.1310373535</v>
      </c>
      <c r="G688" s="36">
        <f>SUMPRODUCT($J$13:$J$22,E490:E499)</f>
        <v>327.4330511723054</v>
      </c>
    </row>
    <row r="689" spans="1:7" x14ac:dyDescent="0.3">
      <c r="A689" s="12">
        <f t="shared" si="51"/>
        <v>687</v>
      </c>
      <c r="B689" s="3">
        <f t="shared" si="52"/>
        <v>5545017.5241219578</v>
      </c>
      <c r="C689" s="3">
        <f t="shared" si="50"/>
        <v>152587.55072829063</v>
      </c>
      <c r="D689" s="5">
        <f t="shared" si="53"/>
        <v>2201436.515783817</v>
      </c>
      <c r="E689" s="36">
        <f>SUMPRODUCT($J$13:$J$22,C670:C679)</f>
        <v>134422.58911977606</v>
      </c>
      <c r="F689" s="3">
        <f t="shared" si="54"/>
        <v>2253545.9600942037</v>
      </c>
      <c r="G689" s="36">
        <f>SUMPRODUCT($J$13:$J$22,E491:E500)</f>
        <v>308.76320774022184</v>
      </c>
    </row>
    <row r="690" spans="1:7" x14ac:dyDescent="0.3">
      <c r="A690" s="12">
        <f t="shared" si="51"/>
        <v>688</v>
      </c>
      <c r="B690" s="3">
        <f t="shared" si="52"/>
        <v>5392738.7366014076</v>
      </c>
      <c r="C690" s="3">
        <f t="shared" si="50"/>
        <v>149621.63583689174</v>
      </c>
      <c r="D690" s="5">
        <f t="shared" si="53"/>
        <v>2219601.4773923317</v>
      </c>
      <c r="E690" s="36">
        <f>SUMPRODUCT($J$13:$J$22,C671:C680)</f>
        <v>138706.6542361333</v>
      </c>
      <c r="F690" s="3">
        <f t="shared" si="54"/>
        <v>2387659.7860062397</v>
      </c>
      <c r="G690" s="36">
        <f>SUMPRODUCT($J$13:$J$22,E492:E501)</f>
        <v>291.65802368972845</v>
      </c>
    </row>
    <row r="691" spans="1:7" x14ac:dyDescent="0.3">
      <c r="A691" s="12">
        <f t="shared" si="51"/>
        <v>689</v>
      </c>
      <c r="B691" s="3">
        <f t="shared" si="52"/>
        <v>5243408.7587882057</v>
      </c>
      <c r="C691" s="3">
        <f t="shared" si="50"/>
        <v>146193.86922132029</v>
      </c>
      <c r="D691" s="5">
        <f t="shared" si="53"/>
        <v>2230516.4589930903</v>
      </c>
      <c r="E691" s="36">
        <f>SUMPRODUCT($J$13:$J$22,C672:C681)</f>
        <v>142682.28932900552</v>
      </c>
      <c r="F691" s="3">
        <f t="shared" si="54"/>
        <v>2526074.782218683</v>
      </c>
      <c r="G691" s="36">
        <f>SUMPRODUCT($J$13:$J$22,E493:E502)</f>
        <v>275.98658066329233</v>
      </c>
    </row>
    <row r="692" spans="1:7" x14ac:dyDescent="0.3">
      <c r="A692" s="12">
        <f t="shared" si="51"/>
        <v>690</v>
      </c>
      <c r="B692" s="3">
        <f t="shared" si="52"/>
        <v>5097490.8761475487</v>
      </c>
      <c r="C692" s="3">
        <f t="shared" si="50"/>
        <v>142349.21931595192</v>
      </c>
      <c r="D692" s="5">
        <f t="shared" si="53"/>
        <v>2234028.0388854053</v>
      </c>
      <c r="E692" s="36">
        <f>SUMPRODUCT($J$13:$J$22,C673:C682)</f>
        <v>146301.35756574851</v>
      </c>
      <c r="F692" s="3">
        <f t="shared" si="54"/>
        <v>2668481.0849670251</v>
      </c>
      <c r="G692" s="36">
        <f>SUMPRODUCT($J$13:$J$22,E494:E503)</f>
        <v>261.62889419508872</v>
      </c>
    </row>
    <row r="693" spans="1:7" x14ac:dyDescent="0.3">
      <c r="A693" s="12">
        <f t="shared" si="51"/>
        <v>691</v>
      </c>
      <c r="B693" s="3">
        <f t="shared" si="52"/>
        <v>4955403.2857257919</v>
      </c>
      <c r="C693" s="3">
        <f t="shared" si="50"/>
        <v>138136.56806784499</v>
      </c>
      <c r="D693" s="5">
        <f t="shared" si="53"/>
        <v>2230075.9006356085</v>
      </c>
      <c r="E693" s="36">
        <f>SUMPRODUCT($J$13:$J$22,C674:C683)</f>
        <v>149517.8574555924</v>
      </c>
      <c r="F693" s="3">
        <f t="shared" si="54"/>
        <v>2814520.8136385786</v>
      </c>
      <c r="G693" s="36">
        <f>SUMPRODUCT($J$13:$J$22,E495:E504)</f>
        <v>248.47500502599544</v>
      </c>
    </row>
    <row r="694" spans="1:7" x14ac:dyDescent="0.3">
      <c r="A694" s="12">
        <f t="shared" si="51"/>
        <v>692</v>
      </c>
      <c r="B694" s="3">
        <f t="shared" si="52"/>
        <v>4817515.192662973</v>
      </c>
      <c r="C694" s="3">
        <f t="shared" si="50"/>
        <v>133607.43746957553</v>
      </c>
      <c r="D694" s="5">
        <f t="shared" si="53"/>
        <v>2218694.6112478613</v>
      </c>
      <c r="E694" s="36">
        <f>SUMPRODUCT($J$13:$J$22,C675:C684)</f>
        <v>152289.05764318077</v>
      </c>
      <c r="F694" s="3">
        <f t="shared" si="54"/>
        <v>2963790.1960891453</v>
      </c>
      <c r="G694" s="36">
        <f>SUMPRODUCT($J$13:$J$22,E496:E505)</f>
        <v>236.42414532449894</v>
      </c>
    </row>
    <row r="695" spans="1:7" x14ac:dyDescent="0.3">
      <c r="A695" s="12">
        <f t="shared" si="51"/>
        <v>693</v>
      </c>
      <c r="B695" s="3">
        <f t="shared" si="52"/>
        <v>4684144.1793387216</v>
      </c>
      <c r="C695" s="3">
        <f t="shared" si="50"/>
        <v>128814.72558262559</v>
      </c>
      <c r="D695" s="5">
        <f t="shared" si="53"/>
        <v>2200012.9910742561</v>
      </c>
      <c r="E695" s="36">
        <f>SUMPRODUCT($J$13:$J$22,C676:C685)</f>
        <v>154576.61967152948</v>
      </c>
      <c r="F695" s="3">
        <f t="shared" si="54"/>
        <v>3115842.8295870014</v>
      </c>
      <c r="G695" s="36">
        <f>SUMPRODUCT($J$13:$J$22,E497:E506)</f>
        <v>225.38397374718039</v>
      </c>
    </row>
    <row r="696" spans="1:7" x14ac:dyDescent="0.3">
      <c r="A696" s="12">
        <f t="shared" si="51"/>
        <v>694</v>
      </c>
      <c r="B696" s="3">
        <f t="shared" si="52"/>
        <v>4555554.8377298433</v>
      </c>
      <c r="C696" s="3">
        <f t="shared" si="50"/>
        <v>123811.50129138801</v>
      </c>
      <c r="D696" s="5">
        <f t="shared" si="53"/>
        <v>2174251.0969853522</v>
      </c>
      <c r="E696" s="36">
        <f>SUMPRODUCT($J$13:$J$22,C677:C686)</f>
        <v>156347.66225005506</v>
      </c>
      <c r="F696" s="3">
        <f t="shared" si="54"/>
        <v>3270194.065284784</v>
      </c>
      <c r="G696" s="36">
        <f>SUMPRODUCT($J$13:$J$22,E498:E507)</f>
        <v>215.26987374695523</v>
      </c>
    </row>
    <row r="697" spans="1:7" x14ac:dyDescent="0.3">
      <c r="A697" s="12">
        <f t="shared" si="51"/>
        <v>695</v>
      </c>
      <c r="B697" s="3">
        <f t="shared" si="52"/>
        <v>4431958.6063122023</v>
      </c>
      <c r="C697" s="3">
        <f t="shared" si="50"/>
        <v>118649.89928738569</v>
      </c>
      <c r="D697" s="5">
        <f t="shared" si="53"/>
        <v>2141714.9360266854</v>
      </c>
      <c r="E697" s="36">
        <f>SUMPRODUCT($J$13:$J$22,C678:C687)</f>
        <v>157575.71950313135</v>
      </c>
      <c r="F697" s="3">
        <f t="shared" si="54"/>
        <v>3426326.4576610918</v>
      </c>
      <c r="G697" s="36">
        <f>SUMPRODUCT($J$13:$J$22,E499:E508)</f>
        <v>206.00430997746349</v>
      </c>
    </row>
    <row r="698" spans="1:7" x14ac:dyDescent="0.3">
      <c r="A698" s="12">
        <f t="shared" si="51"/>
        <v>696</v>
      </c>
      <c r="B698" s="3">
        <f t="shared" si="52"/>
        <v>4313514.7113347938</v>
      </c>
      <c r="C698" s="3">
        <f t="shared" si="50"/>
        <v>113380.14732356467</v>
      </c>
      <c r="D698" s="5">
        <f t="shared" si="53"/>
        <v>2102789.11581094</v>
      </c>
      <c r="E698" s="36">
        <f>SUMPRODUCT($J$13:$J$22,C679:C688)</f>
        <v>158241.54761497577</v>
      </c>
      <c r="F698" s="3">
        <f t="shared" si="54"/>
        <v>3583696.1728542456</v>
      </c>
      <c r="G698" s="36">
        <f>SUMPRODUCT($J$13:$J$22,E500:E509)</f>
        <v>197.5162380499674</v>
      </c>
    </row>
    <row r="699" spans="1:7" x14ac:dyDescent="0.3">
      <c r="A699" s="12">
        <f t="shared" si="51"/>
        <v>697</v>
      </c>
      <c r="B699" s="3">
        <f t="shared" si="52"/>
        <v>4200332.0802492788</v>
      </c>
      <c r="C699" s="3">
        <f t="shared" si="50"/>
        <v>108049.74752913487</v>
      </c>
      <c r="D699" s="5">
        <f t="shared" si="53"/>
        <v>2057927.7155195288</v>
      </c>
      <c r="E699" s="36">
        <f>SUMPRODUCT($J$13:$J$22,C680:C689)</f>
        <v>158333.73935856399</v>
      </c>
      <c r="F699" s="3">
        <f t="shared" si="54"/>
        <v>3741740.2042311714</v>
      </c>
      <c r="G699" s="36">
        <f>SUMPRODUCT($J$13:$J$22,E501:E510)</f>
        <v>189.74056327676183</v>
      </c>
    </row>
    <row r="700" spans="1:7" x14ac:dyDescent="0.3">
      <c r="A700" s="12">
        <f t="shared" si="51"/>
        <v>698</v>
      </c>
      <c r="B700" s="3">
        <f t="shared" si="52"/>
        <v>4092472.0732834204</v>
      </c>
      <c r="C700" s="3">
        <f t="shared" si="50"/>
        <v>102702.82340380586</v>
      </c>
      <c r="D700" s="5">
        <f t="shared" si="53"/>
        <v>2007643.7236900998</v>
      </c>
      <c r="E700" s="36">
        <f>SUMPRODUCT($J$13:$J$22,C681:C690)</f>
        <v>157849.11404522083</v>
      </c>
      <c r="F700" s="3">
        <f t="shared" si="54"/>
        <v>3899884.2030264586</v>
      </c>
      <c r="G700" s="36">
        <f>SUMPRODUCT($J$13:$J$22,E502:E511)</f>
        <v>182.6176443843726</v>
      </c>
    </row>
    <row r="701" spans="1:7" x14ac:dyDescent="0.3">
      <c r="A701" s="12">
        <f t="shared" si="51"/>
        <v>699</v>
      </c>
      <c r="B701" s="3">
        <f t="shared" si="52"/>
        <v>3989951.867523999</v>
      </c>
      <c r="C701" s="3">
        <f t="shared" si="50"/>
        <v>97379.634741605172</v>
      </c>
      <c r="D701" s="5">
        <f t="shared" si="53"/>
        <v>1952497.4330486848</v>
      </c>
      <c r="E701" s="36">
        <f>SUMPRODUCT($J$13:$J$22,C682:C691)</f>
        <v>156792.86100733851</v>
      </c>
      <c r="F701" s="3">
        <f t="shared" si="54"/>
        <v>4057550.699427295</v>
      </c>
      <c r="G701" s="36">
        <f>SUMPRODUCT($J$13:$J$22,E503:E512)</f>
        <v>176.09283850255892</v>
      </c>
    </row>
    <row r="702" spans="1:7" x14ac:dyDescent="0.3">
      <c r="A702" s="12">
        <f t="shared" si="51"/>
        <v>700</v>
      </c>
      <c r="B702" s="3">
        <f t="shared" si="52"/>
        <v>3892748.3256208962</v>
      </c>
      <c r="C702" s="3">
        <f t="shared" si="50"/>
        <v>92116.254702671213</v>
      </c>
      <c r="D702" s="5">
        <f t="shared" si="53"/>
        <v>1893084.2067829515</v>
      </c>
      <c r="E702" s="36">
        <f>SUMPRODUCT($J$13:$J$22,C683:C692)</f>
        <v>155178.42711066999</v>
      </c>
      <c r="F702" s="3">
        <f t="shared" si="54"/>
        <v>4214167.4675961314</v>
      </c>
      <c r="G702" s="36">
        <f>SUMPRODUCT($J$13:$J$22,E504:E513)</f>
        <v>170.11608403314011</v>
      </c>
    </row>
    <row r="703" spans="1:7" x14ac:dyDescent="0.3">
      <c r="A703" s="12">
        <f t="shared" si="51"/>
        <v>701</v>
      </c>
      <c r="B703" s="3">
        <f t="shared" si="52"/>
        <v>3800802.1870022579</v>
      </c>
      <c r="C703" s="3">
        <f t="shared" si="50"/>
        <v>86944.396881433015</v>
      </c>
      <c r="D703" s="5">
        <f t="shared" si="53"/>
        <v>1830022.0343749528</v>
      </c>
      <c r="E703" s="36">
        <f>SUMPRODUCT($J$13:$J$22,C684:C693)</f>
        <v>153027.15206185286</v>
      </c>
      <c r="F703" s="3">
        <f t="shared" si="54"/>
        <v>4369175.7786227688</v>
      </c>
      <c r="G703" s="36">
        <f>SUMPRODUCT($J$13:$J$22,E505:E514)</f>
        <v>164.64151827763928</v>
      </c>
    </row>
    <row r="704" spans="1:7" x14ac:dyDescent="0.3">
      <c r="A704" s="12">
        <f t="shared" si="51"/>
        <v>702</v>
      </c>
      <c r="B704" s="3">
        <f t="shared" si="52"/>
        <v>3714022.4316391023</v>
      </c>
      <c r="C704" s="3">
        <f t="shared" si="50"/>
        <v>81891.375637222562</v>
      </c>
      <c r="D704" s="5">
        <f t="shared" si="53"/>
        <v>1763939.2791945329</v>
      </c>
      <c r="E704" s="36">
        <f>SUMPRODUCT($J$13:$J$22,C685:C694)</f>
        <v>150367.66839795504</v>
      </c>
      <c r="F704" s="3">
        <f t="shared" si="54"/>
        <v>4522038.2891663434</v>
      </c>
      <c r="G704" s="36">
        <f>SUMPRODUCT($J$13:$J$22,E506:E515)</f>
        <v>159.62712695629796</v>
      </c>
    </row>
    <row r="705" spans="1:7" x14ac:dyDescent="0.3">
      <c r="A705" s="12">
        <f t="shared" si="51"/>
        <v>703</v>
      </c>
      <c r="B705" s="3">
        <f t="shared" si="52"/>
        <v>3632290.6831288361</v>
      </c>
      <c r="C705" s="3">
        <f t="shared" si="50"/>
        <v>76980.180115166062</v>
      </c>
      <c r="D705" s="5">
        <f t="shared" si="53"/>
        <v>1695462.9864338003</v>
      </c>
      <c r="E705" s="36">
        <f>SUMPRODUCT($J$13:$J$22,C686:C695)</f>
        <v>147235.09498601849</v>
      </c>
      <c r="F705" s="3">
        <f t="shared" si="54"/>
        <v>4672246.3304373417</v>
      </c>
      <c r="G705" s="36">
        <f>SUMPRODUCT($J$13:$J$22,E507:E516)</f>
        <v>155.0344229847037</v>
      </c>
    </row>
    <row r="706" spans="1:7" x14ac:dyDescent="0.3">
      <c r="A706" s="12">
        <f t="shared" si="51"/>
        <v>704</v>
      </c>
      <c r="B706" s="3">
        <f t="shared" si="52"/>
        <v>3555465.5374366548</v>
      </c>
      <c r="C706" s="3">
        <f t="shared" ref="C706:C769" si="55">_b*B706*D706/_N*_dt</f>
        <v>72229.641120074331</v>
      </c>
      <c r="D706" s="5">
        <f t="shared" si="53"/>
        <v>1625208.0715629479</v>
      </c>
      <c r="E706" s="36">
        <f>SUMPRODUCT($J$13:$J$22,C687:C696)</f>
        <v>143670.06270476291</v>
      </c>
      <c r="F706" s="3">
        <f t="shared" si="54"/>
        <v>4819326.3910003761</v>
      </c>
      <c r="G706" s="36">
        <f>SUMPRODUCT($J$13:$J$22,E508:E517)</f>
        <v>150.82815208953861</v>
      </c>
    </row>
    <row r="707" spans="1:7" x14ac:dyDescent="0.3">
      <c r="A707" s="12">
        <f t="shared" ref="A707:A770" si="56">A706+_dt</f>
        <v>705</v>
      </c>
      <c r="B707" s="3">
        <f t="shared" si="52"/>
        <v>3483386.7244686699</v>
      </c>
      <c r="C707" s="3">
        <f t="shared" si="55"/>
        <v>67654.670060539385</v>
      </c>
      <c r="D707" s="5">
        <f t="shared" si="53"/>
        <v>1553767.6499782593</v>
      </c>
      <c r="E707" s="36">
        <f>SUMPRODUCT($J$13:$J$22,C688:C697)</f>
        <v>139717.61802430236</v>
      </c>
      <c r="F707" s="3">
        <f t="shared" si="54"/>
        <v>4962845.6255530501</v>
      </c>
      <c r="G707" s="36">
        <f>SUMPRODUCT($J$13:$J$22,E509:E518)</f>
        <v>146.97602304315831</v>
      </c>
    </row>
    <row r="708" spans="1:7" x14ac:dyDescent="0.3">
      <c r="A708" s="12">
        <f t="shared" si="56"/>
        <v>706</v>
      </c>
      <c r="B708" s="3">
        <f t="shared" ref="B708:B771" si="57">B707-C707+G707</f>
        <v>3415879.0304311733</v>
      </c>
      <c r="C708" s="3">
        <f t="shared" si="55"/>
        <v>63266.550261282347</v>
      </c>
      <c r="D708" s="5">
        <f t="shared" ref="D708:D771" si="58">D707-E707+C707</f>
        <v>1481704.7020144963</v>
      </c>
      <c r="E708" s="36">
        <f>SUMPRODUCT($J$13:$J$22,C689:C698)</f>
        <v>135426.0540228899</v>
      </c>
      <c r="F708" s="3">
        <f t="shared" ref="F708:F771" si="59">F707+E707-G707</f>
        <v>5102416.2675543092</v>
      </c>
      <c r="G708" s="36">
        <f>SUMPRODUCT($J$13:$J$22,E510:E519)</f>
        <v>143.44846047913219</v>
      </c>
    </row>
    <row r="709" spans="1:7" x14ac:dyDescent="0.3">
      <c r="A709" s="12">
        <f t="shared" si="56"/>
        <v>707</v>
      </c>
      <c r="B709" s="3">
        <f t="shared" si="57"/>
        <v>3352755.9286303702</v>
      </c>
      <c r="C709" s="3">
        <f t="shared" si="55"/>
        <v>59073.262751435548</v>
      </c>
      <c r="D709" s="5">
        <f t="shared" si="58"/>
        <v>1409545.1982528889</v>
      </c>
      <c r="E709" s="36">
        <f>SUMPRODUCT($J$13:$J$22,C690:C699)</f>
        <v>130845.71887767357</v>
      </c>
      <c r="F709" s="3">
        <f t="shared" si="59"/>
        <v>5237698.8731167195</v>
      </c>
      <c r="G709" s="36">
        <f>SUMPRODUCT($J$13:$J$22,E511:E520)</f>
        <v>140.21837841870945</v>
      </c>
    </row>
    <row r="710" spans="1:7" x14ac:dyDescent="0.3">
      <c r="A710" s="12">
        <f t="shared" si="56"/>
        <v>708</v>
      </c>
      <c r="B710" s="3">
        <f t="shared" si="57"/>
        <v>3293822.8842573534</v>
      </c>
      <c r="C710" s="3">
        <f t="shared" si="55"/>
        <v>55079.830899405919</v>
      </c>
      <c r="D710" s="5">
        <f t="shared" si="58"/>
        <v>1337772.7421266509</v>
      </c>
      <c r="E710" s="36">
        <f>SUMPRODUCT($J$13:$J$22,C691:C700)</f>
        <v>126027.84924119811</v>
      </c>
      <c r="F710" s="3">
        <f t="shared" si="59"/>
        <v>5368404.3736159736</v>
      </c>
      <c r="G710" s="36">
        <f>SUMPRODUCT($J$13:$J$22,E512:E521)</f>
        <v>137.26097279254111</v>
      </c>
    </row>
    <row r="711" spans="1:7" x14ac:dyDescent="0.3">
      <c r="A711" s="12">
        <f t="shared" si="56"/>
        <v>709</v>
      </c>
      <c r="B711" s="3">
        <f t="shared" si="57"/>
        <v>3238880.3143307404</v>
      </c>
      <c r="C711" s="3">
        <f t="shared" si="55"/>
        <v>51288.670744678209</v>
      </c>
      <c r="D711" s="5">
        <f t="shared" si="58"/>
        <v>1266824.7237848588</v>
      </c>
      <c r="E711" s="36">
        <f>SUMPRODUCT($J$13:$J$22,C692:C701)</f>
        <v>121023.47063007072</v>
      </c>
      <c r="F711" s="3">
        <f t="shared" si="59"/>
        <v>5494294.9618843794</v>
      </c>
      <c r="G711" s="36">
        <f>SUMPRODUCT($J$13:$J$22,E513:E522)</f>
        <v>134.55353138392479</v>
      </c>
    </row>
    <row r="712" spans="1:7" x14ac:dyDescent="0.3">
      <c r="A712" s="12">
        <f t="shared" si="56"/>
        <v>710</v>
      </c>
      <c r="B712" s="3">
        <f t="shared" si="57"/>
        <v>3187726.1971174465</v>
      </c>
      <c r="C712" s="3">
        <f t="shared" si="55"/>
        <v>47699.936383995737</v>
      </c>
      <c r="D712" s="5">
        <f t="shared" si="58"/>
        <v>1197089.9238994664</v>
      </c>
      <c r="E712" s="36">
        <f>SUMPRODUCT($J$13:$J$22,C693:C702)</f>
        <v>115882.39965840497</v>
      </c>
      <c r="F712" s="3">
        <f t="shared" si="59"/>
        <v>5615183.8789830664</v>
      </c>
      <c r="G712" s="36">
        <f>SUMPRODUCT($J$13:$J$22,E514:E523)</f>
        <v>132.07525975031942</v>
      </c>
    </row>
    <row r="713" spans="1:7" x14ac:dyDescent="0.3">
      <c r="A713" s="12">
        <f t="shared" si="56"/>
        <v>711</v>
      </c>
      <c r="B713" s="3">
        <f t="shared" si="57"/>
        <v>3140158.335993201</v>
      </c>
      <c r="C713" s="3">
        <f t="shared" si="55"/>
        <v>44311.852163083619</v>
      </c>
      <c r="D713" s="5">
        <f t="shared" si="58"/>
        <v>1128907.4606250571</v>
      </c>
      <c r="E713" s="36">
        <f>SUMPRODUCT($J$13:$J$22,C694:C703)</f>
        <v>110652.37439902189</v>
      </c>
      <c r="F713" s="3">
        <f t="shared" si="59"/>
        <v>5730934.2033817209</v>
      </c>
      <c r="G713" s="36">
        <f>SUMPRODUCT($J$13:$J$22,E515:E524)</f>
        <v>129.80712179979653</v>
      </c>
    </row>
    <row r="714" spans="1:7" x14ac:dyDescent="0.3">
      <c r="A714" s="12">
        <f t="shared" si="56"/>
        <v>712</v>
      </c>
      <c r="B714" s="3">
        <f t="shared" si="57"/>
        <v>3095976.2909519174</v>
      </c>
      <c r="C714" s="3">
        <f t="shared" si="55"/>
        <v>41121.025610025979</v>
      </c>
      <c r="D714" s="5">
        <f t="shared" si="58"/>
        <v>1062566.9383891188</v>
      </c>
      <c r="E714" s="36">
        <f>SUMPRODUCT($J$13:$J$22,C695:C704)</f>
        <v>105378.33011523177</v>
      </c>
      <c r="F714" s="3">
        <f t="shared" si="59"/>
        <v>5841456.7706589429</v>
      </c>
      <c r="G714" s="36">
        <f>SUMPRODUCT($J$13:$J$22,E516:E525)</f>
        <v>127.73169380929677</v>
      </c>
    </row>
    <row r="715" spans="1:7" x14ac:dyDescent="0.3">
      <c r="A715" s="12">
        <f t="shared" si="56"/>
        <v>713</v>
      </c>
      <c r="B715" s="3">
        <f t="shared" si="57"/>
        <v>3054982.9970357008</v>
      </c>
      <c r="C715" s="3">
        <f t="shared" si="55"/>
        <v>38122.736966153621</v>
      </c>
      <c r="D715" s="5">
        <f t="shared" si="58"/>
        <v>998309.63388391293</v>
      </c>
      <c r="E715" s="36">
        <f>SUMPRODUCT($J$13:$J$22,C696:C705)</f>
        <v>100101.82877567083</v>
      </c>
      <c r="F715" s="3">
        <f t="shared" si="59"/>
        <v>5946707.3690803656</v>
      </c>
      <c r="G715" s="36">
        <f>SUMPRODUCT($J$13:$J$22,E517:E526)</f>
        <v>125.83303077281175</v>
      </c>
    </row>
    <row r="716" spans="1:7" x14ac:dyDescent="0.3">
      <c r="A716" s="12">
        <f t="shared" si="56"/>
        <v>714</v>
      </c>
      <c r="B716" s="3">
        <f t="shared" si="57"/>
        <v>3016986.0931003201</v>
      </c>
      <c r="C716" s="3">
        <f t="shared" si="55"/>
        <v>35311.202799794199</v>
      </c>
      <c r="D716" s="5">
        <f t="shared" si="58"/>
        <v>936330.54207439569</v>
      </c>
      <c r="E716" s="36">
        <f>SUMPRODUCT($J$13:$J$22,C697:C706)</f>
        <v>94860.642721089505</v>
      </c>
      <c r="F716" s="3">
        <f t="shared" si="59"/>
        <v>6046683.3648252636</v>
      </c>
      <c r="G716" s="36">
        <f>SUMPRODUCT($J$13:$J$22,E518:E527)</f>
        <v>124.09654406063659</v>
      </c>
    </row>
    <row r="717" spans="1:7" x14ac:dyDescent="0.3">
      <c r="A717" s="12">
        <f t="shared" si="56"/>
        <v>715</v>
      </c>
      <c r="B717" s="3">
        <f t="shared" si="57"/>
        <v>2981798.9868445867</v>
      </c>
      <c r="C717" s="3">
        <f t="shared" si="55"/>
        <v>32679.812526057434</v>
      </c>
      <c r="D717" s="5">
        <f t="shared" si="58"/>
        <v>876781.10215310031</v>
      </c>
      <c r="E717" s="36">
        <f>SUMPRODUCT($J$13:$J$22,C698:C707)</f>
        <v>89688.486013950154</v>
      </c>
      <c r="F717" s="3">
        <f t="shared" si="59"/>
        <v>6141419.9110022923</v>
      </c>
      <c r="G717" s="36">
        <f>SUMPRODUCT($J$13:$J$22,E519:E528)</f>
        <v>122.50888945629886</v>
      </c>
    </row>
    <row r="718" spans="1:7" x14ac:dyDescent="0.3">
      <c r="A718" s="12">
        <f t="shared" si="56"/>
        <v>716</v>
      </c>
      <c r="B718" s="3">
        <f t="shared" si="57"/>
        <v>2949241.6832079855</v>
      </c>
      <c r="C718" s="3">
        <f t="shared" si="55"/>
        <v>30221.337717050941</v>
      </c>
      <c r="D718" s="5">
        <f t="shared" si="58"/>
        <v>819772.42866520758</v>
      </c>
      <c r="E718" s="36">
        <f>SUMPRODUCT($J$13:$J$22,C699:C708)</f>
        <v>84614.881618614221</v>
      </c>
      <c r="F718" s="3">
        <f t="shared" si="59"/>
        <v>6230985.8881267859</v>
      </c>
      <c r="G718" s="36">
        <f>SUMPRODUCT($J$13:$J$22,E520:E529)</f>
        <v>121.05786471627958</v>
      </c>
    </row>
    <row r="719" spans="1:7" x14ac:dyDescent="0.3">
      <c r="A719" s="12">
        <f t="shared" si="56"/>
        <v>717</v>
      </c>
      <c r="B719" s="3">
        <f t="shared" si="57"/>
        <v>2919141.4033556506</v>
      </c>
      <c r="C719" s="3">
        <f t="shared" si="55"/>
        <v>27928.114897096595</v>
      </c>
      <c r="D719" s="5">
        <f t="shared" si="58"/>
        <v>765378.88476364431</v>
      </c>
      <c r="E719" s="36">
        <f>SUMPRODUCT($J$13:$J$22,C700:C709)</f>
        <v>79665.148721075777</v>
      </c>
      <c r="F719" s="3">
        <f t="shared" si="59"/>
        <v>6315479.7118806839</v>
      </c>
      <c r="G719" s="36">
        <f>SUMPRODUCT($J$13:$J$22,E521:E530)</f>
        <v>119.73231586976949</v>
      </c>
    </row>
    <row r="720" spans="1:7" x14ac:dyDescent="0.3">
      <c r="A720" s="12">
        <f t="shared" si="56"/>
        <v>718</v>
      </c>
      <c r="B720" s="3">
        <f t="shared" si="57"/>
        <v>2891333.0207744241</v>
      </c>
      <c r="C720" s="3">
        <f t="shared" si="55"/>
        <v>25792.203107855421</v>
      </c>
      <c r="D720" s="5">
        <f t="shared" si="58"/>
        <v>713641.85093966522</v>
      </c>
      <c r="E720" s="36">
        <f>SUMPRODUCT($J$13:$J$22,C701:C710)</f>
        <v>74860.492156108754</v>
      </c>
      <c r="F720" s="3">
        <f t="shared" si="59"/>
        <v>6395025.1282858895</v>
      </c>
      <c r="G720" s="36">
        <f>SUMPRODUCT($J$13:$J$22,E522:E531)</f>
        <v>118.52205154197327</v>
      </c>
    </row>
    <row r="721" spans="1:7" x14ac:dyDescent="0.3">
      <c r="A721" s="12">
        <f t="shared" si="56"/>
        <v>719</v>
      </c>
      <c r="B721" s="3">
        <f t="shared" si="57"/>
        <v>2865659.3397181109</v>
      </c>
      <c r="C721" s="3">
        <f t="shared" si="55"/>
        <v>23805.517932048206</v>
      </c>
      <c r="D721" s="5">
        <f t="shared" si="58"/>
        <v>664573.5618914119</v>
      </c>
      <c r="E721" s="36">
        <f>SUMPRODUCT($J$13:$J$22,C702:C711)</f>
        <v>70218.174917040786</v>
      </c>
      <c r="F721" s="3">
        <f t="shared" si="59"/>
        <v>6469767.0983904563</v>
      </c>
      <c r="G721" s="36">
        <f>SUMPRODUCT($J$13:$J$22,E523:E532)</f>
        <v>117.41776464536896</v>
      </c>
    </row>
    <row r="722" spans="1:7" x14ac:dyDescent="0.3">
      <c r="A722" s="12">
        <f t="shared" si="56"/>
        <v>720</v>
      </c>
      <c r="B722" s="3">
        <f t="shared" si="57"/>
        <v>2841971.2395507083</v>
      </c>
      <c r="C722" s="3">
        <f t="shared" si="55"/>
        <v>21959.943914483552</v>
      </c>
      <c r="D722" s="5">
        <f t="shared" si="58"/>
        <v>618160.90490641934</v>
      </c>
      <c r="E722" s="36">
        <f>SUMPRODUCT($J$13:$J$22,C703:C712)</f>
        <v>65751.754863047725</v>
      </c>
      <c r="F722" s="3">
        <f t="shared" si="59"/>
        <v>6539867.8555428516</v>
      </c>
      <c r="G722" s="36">
        <f>SUMPRODUCT($J$13:$J$22,E524:E533)</f>
        <v>116.41096083929538</v>
      </c>
    </row>
    <row r="723" spans="1:7" x14ac:dyDescent="0.3">
      <c r="A723" s="12">
        <f t="shared" si="56"/>
        <v>721</v>
      </c>
      <c r="B723" s="3">
        <f t="shared" si="57"/>
        <v>2820127.7065970637</v>
      </c>
      <c r="C723" s="3">
        <f t="shared" si="55"/>
        <v>20247.427446044992</v>
      </c>
      <c r="D723" s="5">
        <f t="shared" si="58"/>
        <v>574369.09395785513</v>
      </c>
      <c r="E723" s="36">
        <f>SUMPRODUCT($J$13:$J$22,C704:C713)</f>
        <v>61471.367761932095</v>
      </c>
      <c r="F723" s="3">
        <f t="shared" si="59"/>
        <v>6605503.1994450605</v>
      </c>
      <c r="G723" s="36">
        <f>SUMPRODUCT($J$13:$J$22,E525:E534)</f>
        <v>115.49389320969087</v>
      </c>
    </row>
    <row r="724" spans="1:7" x14ac:dyDescent="0.3">
      <c r="A724" s="12">
        <f t="shared" si="56"/>
        <v>722</v>
      </c>
      <c r="B724" s="3">
        <f t="shared" si="57"/>
        <v>2799995.7730442286</v>
      </c>
      <c r="C724" s="3">
        <f t="shared" si="55"/>
        <v>18660.05220770658</v>
      </c>
      <c r="D724" s="5">
        <f t="shared" si="58"/>
        <v>533145.15364196803</v>
      </c>
      <c r="E724" s="36">
        <f>SUMPRODUCT($J$13:$J$22,C705:C714)</f>
        <v>57384.040459708391</v>
      </c>
      <c r="F724" s="3">
        <f t="shared" si="59"/>
        <v>6666859.0733137829</v>
      </c>
      <c r="G724" s="36">
        <f>SUMPRODUCT($J$13:$J$22,E526:E535)</f>
        <v>114.65950266811794</v>
      </c>
    </row>
    <row r="725" spans="1:7" x14ac:dyDescent="0.3">
      <c r="A725" s="12">
        <f t="shared" si="56"/>
        <v>723</v>
      </c>
      <c r="B725" s="3">
        <f t="shared" si="57"/>
        <v>2781450.3803391904</v>
      </c>
      <c r="C725" s="3">
        <f t="shared" si="55"/>
        <v>17190.099231520839</v>
      </c>
      <c r="D725" s="5">
        <f t="shared" si="58"/>
        <v>494421.16538996622</v>
      </c>
      <c r="E725" s="36">
        <f>SUMPRODUCT($J$13:$J$22,C706:C715)</f>
        <v>53494.020016363662</v>
      </c>
      <c r="F725" s="3">
        <f t="shared" si="59"/>
        <v>6724128.4542708229</v>
      </c>
      <c r="G725" s="36">
        <f>SUMPRODUCT($J$13:$J$22,E527:E536)</f>
        <v>113.90136361273373</v>
      </c>
    </row>
    <row r="726" spans="1:7" x14ac:dyDescent="0.3">
      <c r="A726" s="12">
        <f t="shared" si="56"/>
        <v>724</v>
      </c>
      <c r="B726" s="3">
        <f t="shared" si="57"/>
        <v>2764374.1824712823</v>
      </c>
      <c r="C726" s="3">
        <f t="shared" si="55"/>
        <v>15830.093544141055</v>
      </c>
      <c r="D726" s="5">
        <f t="shared" si="58"/>
        <v>458117.24460512341</v>
      </c>
      <c r="E726" s="36">
        <f>SUMPRODUCT($J$13:$J$22,C707:C716)</f>
        <v>49803.106885965426</v>
      </c>
      <c r="F726" s="3">
        <f t="shared" si="59"/>
        <v>6777508.5729235737</v>
      </c>
      <c r="G726" s="36">
        <f>SUMPRODUCT($J$13:$J$22,E528:E537)</f>
        <v>113.2136344339273</v>
      </c>
    </row>
    <row r="727" spans="1:7" x14ac:dyDescent="0.3">
      <c r="A727" s="12">
        <f t="shared" si="56"/>
        <v>725</v>
      </c>
      <c r="B727" s="3">
        <f t="shared" si="57"/>
        <v>2748657.3025615755</v>
      </c>
      <c r="C727" s="3">
        <f t="shared" si="55"/>
        <v>14572.839232515405</v>
      </c>
      <c r="D727" s="5">
        <f t="shared" si="58"/>
        <v>424144.23126329901</v>
      </c>
      <c r="E727" s="36">
        <f>SUMPRODUCT($J$13:$J$22,C708:C717)</f>
        <v>46310.982483991487</v>
      </c>
      <c r="F727" s="3">
        <f t="shared" si="59"/>
        <v>6827198.4661751045</v>
      </c>
      <c r="G727" s="36">
        <f>SUMPRODUCT($J$13:$J$22,E529:E538)</f>
        <v>112.59101248423897</v>
      </c>
    </row>
    <row r="728" spans="1:7" x14ac:dyDescent="0.3">
      <c r="A728" s="12">
        <f t="shared" si="56"/>
        <v>726</v>
      </c>
      <c r="B728" s="3">
        <f t="shared" si="57"/>
        <v>2734197.0543415444</v>
      </c>
      <c r="C728" s="3">
        <f t="shared" si="55"/>
        <v>13411.444624345189</v>
      </c>
      <c r="D728" s="5">
        <f t="shared" si="58"/>
        <v>392406.08801182295</v>
      </c>
      <c r="E728" s="36">
        <f>SUMPRODUCT($J$13:$J$22,C709:C718)</f>
        <v>43015.523651351737</v>
      </c>
      <c r="F728" s="3">
        <f t="shared" si="59"/>
        <v>6873396.8576466115</v>
      </c>
      <c r="G728" s="36">
        <f>SUMPRODUCT($J$13:$J$22,E530:E539)</f>
        <v>112.02869316617912</v>
      </c>
    </row>
    <row r="729" spans="1:7" x14ac:dyDescent="0.3">
      <c r="A729" s="12">
        <f t="shared" si="56"/>
        <v>727</v>
      </c>
      <c r="B729" s="3">
        <f t="shared" si="57"/>
        <v>2720897.6384103652</v>
      </c>
      <c r="C729" s="3">
        <f t="shared" si="55"/>
        <v>12339.339118216538</v>
      </c>
      <c r="D729" s="5">
        <f t="shared" si="58"/>
        <v>362802.00898481638</v>
      </c>
      <c r="E729" s="36">
        <f>SUMPRODUCT($J$13:$J$22,C710:C719)</f>
        <v>39913.098507635346</v>
      </c>
      <c r="F729" s="3">
        <f t="shared" si="59"/>
        <v>6916300.3526047971</v>
      </c>
      <c r="G729" s="36">
        <f>SUMPRODUCT($J$13:$J$22,E531:E540)</f>
        <v>111.5223328229294</v>
      </c>
    </row>
    <row r="730" spans="1:7" x14ac:dyDescent="0.3">
      <c r="A730" s="12">
        <f t="shared" si="56"/>
        <v>728</v>
      </c>
      <c r="B730" s="3">
        <f t="shared" si="57"/>
        <v>2708669.8216249715</v>
      </c>
      <c r="C730" s="3">
        <f t="shared" si="55"/>
        <v>11350.283037940211</v>
      </c>
      <c r="D730" s="5">
        <f t="shared" si="58"/>
        <v>335228.24959539756</v>
      </c>
      <c r="E730" s="36">
        <f>SUMPRODUCT($J$13:$J$22,C711:C720)</f>
        <v>36998.839933944044</v>
      </c>
      <c r="F730" s="3">
        <f t="shared" si="59"/>
        <v>6956101.9287796095</v>
      </c>
      <c r="G730" s="36">
        <f>SUMPRODUCT($J$13:$J$22,E532:E541)</f>
        <v>111.06801514587141</v>
      </c>
    </row>
    <row r="731" spans="1:7" x14ac:dyDescent="0.3">
      <c r="A731" s="12">
        <f t="shared" si="56"/>
        <v>729</v>
      </c>
      <c r="B731" s="3">
        <f t="shared" si="57"/>
        <v>2697430.6066021775</v>
      </c>
      <c r="C731" s="3">
        <f t="shared" si="55"/>
        <v>10438.371728373017</v>
      </c>
      <c r="D731" s="5">
        <f t="shared" si="58"/>
        <v>309579.69269939372</v>
      </c>
      <c r="E731" s="36">
        <f>SUMPRODUCT($J$13:$J$22,C712:C721)</f>
        <v>34266.894414122093</v>
      </c>
      <c r="F731" s="3">
        <f t="shared" si="59"/>
        <v>6992989.7006984074</v>
      </c>
      <c r="G731" s="36">
        <f>SUMPRODUCT($J$13:$J$22,E533:E542)</f>
        <v>110.66222083966245</v>
      </c>
    </row>
    <row r="732" spans="1:7" x14ac:dyDescent="0.3">
      <c r="A732" s="12">
        <f t="shared" si="56"/>
        <v>730</v>
      </c>
      <c r="B732" s="3">
        <f t="shared" si="57"/>
        <v>2687102.8970946441</v>
      </c>
      <c r="C732" s="3">
        <f t="shared" si="55"/>
        <v>9598.0349598981084</v>
      </c>
      <c r="D732" s="5">
        <f t="shared" si="58"/>
        <v>285751.17001364462</v>
      </c>
      <c r="E732" s="36">
        <f>SUMPRODUCT($J$13:$J$22,C713:C722)</f>
        <v>31710.645189243656</v>
      </c>
      <c r="F732" s="3">
        <f t="shared" si="59"/>
        <v>7027145.9328916902</v>
      </c>
      <c r="G732" s="36">
        <f>SUMPRODUCT($J$13:$J$22,E534:E543)</f>
        <v>110.30180031036987</v>
      </c>
    </row>
    <row r="733" spans="1:7" x14ac:dyDescent="0.3">
      <c r="A733" s="12">
        <f t="shared" si="56"/>
        <v>731</v>
      </c>
      <c r="B733" s="3">
        <f t="shared" si="57"/>
        <v>2677615.163935056</v>
      </c>
      <c r="C733" s="3">
        <f t="shared" si="55"/>
        <v>8824.0325684554755</v>
      </c>
      <c r="D733" s="5">
        <f t="shared" si="58"/>
        <v>263638.55978429905</v>
      </c>
      <c r="E733" s="36">
        <f>SUMPRODUCT($J$13:$J$22,C714:C723)</f>
        <v>29322.909655907577</v>
      </c>
      <c r="F733" s="3">
        <f t="shared" si="59"/>
        <v>7058746.2762806229</v>
      </c>
      <c r="G733" s="36">
        <f>SUMPRODUCT($J$13:$J$22,E535:E544)</f>
        <v>109.98394916516652</v>
      </c>
    </row>
    <row r="734" spans="1:7" x14ac:dyDescent="0.3">
      <c r="A734" s="12">
        <f t="shared" si="56"/>
        <v>732</v>
      </c>
      <c r="B734" s="3">
        <f t="shared" si="57"/>
        <v>2668901.1153157656</v>
      </c>
      <c r="C734" s="3">
        <f t="shared" si="55"/>
        <v>8111.4471290892025</v>
      </c>
      <c r="D734" s="5">
        <f t="shared" si="58"/>
        <v>243139.68269684695</v>
      </c>
      <c r="E734" s="36">
        <f>SUMPRODUCT($J$13:$J$22,C715:C724)</f>
        <v>27096.111686067128</v>
      </c>
      <c r="F734" s="3">
        <f t="shared" si="59"/>
        <v>7087959.2019873653</v>
      </c>
      <c r="G734" s="36">
        <f>SUMPRODUCT($J$13:$J$22,E536:E545)</f>
        <v>109.70618633345626</v>
      </c>
    </row>
    <row r="735" spans="1:7" x14ac:dyDescent="0.3">
      <c r="A735" s="12">
        <f t="shared" si="56"/>
        <v>733</v>
      </c>
      <c r="B735" s="3">
        <f t="shared" si="57"/>
        <v>2660899.3743730099</v>
      </c>
      <c r="C735" s="3">
        <f t="shared" si="55"/>
        <v>7455.6743441368526</v>
      </c>
      <c r="D735" s="5">
        <f t="shared" si="58"/>
        <v>224155.01813986903</v>
      </c>
      <c r="E735" s="36">
        <f>SUMPRODUCT($J$13:$J$22,C716:C725)</f>
        <v>25022.430092175891</v>
      </c>
      <c r="F735" s="3">
        <f t="shared" si="59"/>
        <v>7114945.6074870983</v>
      </c>
      <c r="G735" s="36">
        <f>SUMPRODUCT($J$13:$J$22,E537:E546)</f>
        <v>109.46633463919977</v>
      </c>
    </row>
    <row r="736" spans="1:7" x14ac:dyDescent="0.3">
      <c r="A736" s="12">
        <f t="shared" si="56"/>
        <v>734</v>
      </c>
      <c r="B736" s="3">
        <f t="shared" si="57"/>
        <v>2653553.1663635122</v>
      </c>
      <c r="C736" s="3">
        <f t="shared" si="55"/>
        <v>6852.4117225422069</v>
      </c>
      <c r="D736" s="5">
        <f t="shared" si="58"/>
        <v>206588.26239182998</v>
      </c>
      <c r="E736" s="36">
        <f>SUMPRODUCT($J$13:$J$22,C717:C726)</f>
        <v>23093.924836007558</v>
      </c>
      <c r="F736" s="3">
        <f t="shared" si="59"/>
        <v>7139858.5712446347</v>
      </c>
      <c r="G736" s="36">
        <f>SUMPRODUCT($J$13:$J$22,E538:E547)</f>
        <v>109.26250367279756</v>
      </c>
    </row>
    <row r="737" spans="1:7" x14ac:dyDescent="0.3">
      <c r="A737" s="12">
        <f t="shared" si="56"/>
        <v>735</v>
      </c>
      <c r="B737" s="3">
        <f t="shared" si="57"/>
        <v>2646810.0171446428</v>
      </c>
      <c r="C737" s="3">
        <f t="shared" si="55"/>
        <v>6297.6460340111907</v>
      </c>
      <c r="D737" s="5">
        <f t="shared" si="58"/>
        <v>190346.74927836462</v>
      </c>
      <c r="E737" s="36">
        <f>SUMPRODUCT($J$13:$J$22,C718:C727)</f>
        <v>21302.642812155507</v>
      </c>
      <c r="F737" s="3">
        <f t="shared" si="59"/>
        <v>7162843.2335769702</v>
      </c>
      <c r="G737" s="36">
        <f>SUMPRODUCT($J$13:$J$22,E539:E548)</f>
        <v>109.09307482829952</v>
      </c>
    </row>
    <row r="738" spans="1:7" x14ac:dyDescent="0.3">
      <c r="A738" s="12">
        <f t="shared" si="56"/>
        <v>736</v>
      </c>
      <c r="B738" s="3">
        <f t="shared" si="57"/>
        <v>2640621.46418546</v>
      </c>
      <c r="C738" s="3">
        <f t="shared" si="55"/>
        <v>5787.6399402497036</v>
      </c>
      <c r="D738" s="5">
        <f t="shared" si="58"/>
        <v>175341.75250022029</v>
      </c>
      <c r="E738" s="36">
        <f>SUMPRODUCT($J$13:$J$22,C719:C728)</f>
        <v>19640.705155797306</v>
      </c>
      <c r="F738" s="3">
        <f t="shared" si="59"/>
        <v>7184036.783314297</v>
      </c>
      <c r="G738" s="36">
        <f>SUMPRODUCT($J$13:$J$22,E540:E549)</f>
        <v>108.95668838807894</v>
      </c>
    </row>
    <row r="739" spans="1:7" x14ac:dyDescent="0.3">
      <c r="A739" s="12">
        <f t="shared" si="56"/>
        <v>737</v>
      </c>
      <c r="B739" s="3">
        <f t="shared" si="57"/>
        <v>2634942.7809335985</v>
      </c>
      <c r="C739" s="3">
        <f t="shared" si="55"/>
        <v>5318.9181345398965</v>
      </c>
      <c r="D739" s="5">
        <f t="shared" si="58"/>
        <v>161488.68728467269</v>
      </c>
      <c r="E739" s="36">
        <f>SUMPRODUCT($J$13:$J$22,C720:C729)</f>
        <v>18100.378054021614</v>
      </c>
      <c r="F739" s="3">
        <f t="shared" si="59"/>
        <v>7203568.531781706</v>
      </c>
      <c r="G739" s="36">
        <f>SUMPRODUCT($J$13:$J$22,E541:E550)</f>
        <v>108.85223255255856</v>
      </c>
    </row>
    <row r="740" spans="1:7" x14ac:dyDescent="0.3">
      <c r="A740" s="12">
        <f t="shared" si="56"/>
        <v>738</v>
      </c>
      <c r="B740" s="3">
        <f t="shared" si="57"/>
        <v>2629732.7150316113</v>
      </c>
      <c r="C740" s="3">
        <f t="shared" si="55"/>
        <v>4888.2532595485836</v>
      </c>
      <c r="D740" s="5">
        <f t="shared" si="58"/>
        <v>148707.22736519095</v>
      </c>
      <c r="E740" s="36">
        <f>SUMPRODUCT($J$13:$J$22,C721:C730)</f>
        <v>16674.1290029109</v>
      </c>
      <c r="F740" s="3">
        <f t="shared" si="59"/>
        <v>7221560.0576031758</v>
      </c>
      <c r="G740" s="36">
        <f>SUMPRODUCT($J$13:$J$22,E542:E551)</f>
        <v>108.77883432722213</v>
      </c>
    </row>
    <row r="741" spans="1:7" x14ac:dyDescent="0.3">
      <c r="A741" s="12">
        <f t="shared" si="56"/>
        <v>739</v>
      </c>
      <c r="B741" s="3">
        <f t="shared" si="57"/>
        <v>2624953.2406063899</v>
      </c>
      <c r="C741" s="3">
        <f t="shared" si="55"/>
        <v>4492.651820599076</v>
      </c>
      <c r="D741" s="5">
        <f t="shared" si="58"/>
        <v>136921.35162182865</v>
      </c>
      <c r="E741" s="36">
        <f>SUMPRODUCT($J$13:$J$22,C722:C731)</f>
        <v>15354.670367390911</v>
      </c>
      <c r="F741" s="3">
        <f t="shared" si="59"/>
        <v>7238125.4077717597</v>
      </c>
      <c r="G741" s="36">
        <f>SUMPRODUCT($J$13:$J$22,E543:E552)</f>
        <v>108.73585219309832</v>
      </c>
    </row>
    <row r="742" spans="1:7" x14ac:dyDescent="0.3">
      <c r="A742" s="12">
        <f t="shared" si="56"/>
        <v>740</v>
      </c>
      <c r="B742" s="3">
        <f t="shared" si="57"/>
        <v>2620569.3246379839</v>
      </c>
      <c r="C742" s="3">
        <f t="shared" si="55"/>
        <v>4129.3402667595492</v>
      </c>
      <c r="D742" s="5">
        <f t="shared" si="58"/>
        <v>126059.33307503682</v>
      </c>
      <c r="E742" s="36">
        <f>SUMPRODUCT($J$13:$J$22,C723:C732)</f>
        <v>14134.991983103444</v>
      </c>
      <c r="F742" s="3">
        <f t="shared" si="59"/>
        <v>7253371.3422869574</v>
      </c>
      <c r="G742" s="36">
        <f>SUMPRODUCT($J$13:$J$22,E544:E553)</f>
        <v>108.72287050026904</v>
      </c>
    </row>
    <row r="743" spans="1:7" x14ac:dyDescent="0.3">
      <c r="A743" s="12">
        <f t="shared" si="56"/>
        <v>741</v>
      </c>
      <c r="B743" s="3">
        <f t="shared" si="57"/>
        <v>2616548.7072417247</v>
      </c>
      <c r="C743" s="3">
        <f t="shared" si="55"/>
        <v>3795.7513741216376</v>
      </c>
      <c r="D743" s="5">
        <f t="shared" si="58"/>
        <v>116053.68135869292</v>
      </c>
      <c r="E743" s="36">
        <f>SUMPRODUCT($J$13:$J$22,C724:C733)</f>
        <v>13008.384401729892</v>
      </c>
      <c r="F743" s="3">
        <f t="shared" si="59"/>
        <v>7267397.6113995612</v>
      </c>
      <c r="G743" s="36">
        <f>SUMPRODUCT($J$13:$J$22,E545:E554)</f>
        <v>108.73969553683203</v>
      </c>
    </row>
    <row r="744" spans="1:7" x14ac:dyDescent="0.3">
      <c r="A744" s="12">
        <f t="shared" si="56"/>
        <v>742</v>
      </c>
      <c r="B744" s="3">
        <f t="shared" si="57"/>
        <v>2612861.6955631399</v>
      </c>
      <c r="C744" s="3">
        <f t="shared" si="55"/>
        <v>3489.5110337262659</v>
      </c>
      <c r="D744" s="5">
        <f t="shared" si="58"/>
        <v>106841.04833108466</v>
      </c>
      <c r="E744" s="36">
        <f>SUMPRODUCT($J$13:$J$22,C725:C734)</f>
        <v>11968.454233093444</v>
      </c>
      <c r="F744" s="3">
        <f t="shared" si="59"/>
        <v>7280297.2561057545</v>
      </c>
      <c r="G744" s="36">
        <f>SUMPRODUCT($J$13:$J$22,E546:E555)</f>
        <v>108.78635323823661</v>
      </c>
    </row>
    <row r="745" spans="1:7" x14ac:dyDescent="0.3">
      <c r="A745" s="12">
        <f t="shared" si="56"/>
        <v>743</v>
      </c>
      <c r="B745" s="3">
        <f t="shared" si="57"/>
        <v>2609480.9708826519</v>
      </c>
      <c r="C745" s="3">
        <f t="shared" si="55"/>
        <v>3208.4255199646946</v>
      </c>
      <c r="D745" s="5">
        <f t="shared" si="58"/>
        <v>98362.105131717472</v>
      </c>
      <c r="E745" s="36">
        <f>SUMPRODUCT($J$13:$J$22,C726:C735)</f>
        <v>11009.132886460011</v>
      </c>
      <c r="F745" s="3">
        <f t="shared" si="59"/>
        <v>7292156.9239856098</v>
      </c>
      <c r="G745" s="36">
        <f>SUMPRODUCT($J$13:$J$22,E547:E556)</f>
        <v>108.86308851410168</v>
      </c>
    </row>
    <row r="746" spans="1:7" x14ac:dyDescent="0.3">
      <c r="A746" s="12">
        <f t="shared" si="56"/>
        <v>744</v>
      </c>
      <c r="B746" s="3">
        <f t="shared" si="57"/>
        <v>2606381.4084512014</v>
      </c>
      <c r="C746" s="3">
        <f t="shared" si="55"/>
        <v>2950.4692932328653</v>
      </c>
      <c r="D746" s="5">
        <f t="shared" si="58"/>
        <v>90561.397765222166</v>
      </c>
      <c r="E746" s="36">
        <f>SUMPRODUCT($J$13:$J$22,C727:C736)</f>
        <v>10124.679865224909</v>
      </c>
      <c r="F746" s="3">
        <f t="shared" si="59"/>
        <v>7303057.1937835561</v>
      </c>
      <c r="G746" s="36">
        <f>SUMPRODUCT($J$13:$J$22,E548:E557)</f>
        <v>108.97036618161258</v>
      </c>
    </row>
    <row r="747" spans="1:7" x14ac:dyDescent="0.3">
      <c r="A747" s="12">
        <f t="shared" si="56"/>
        <v>745</v>
      </c>
      <c r="B747" s="3">
        <f t="shared" si="57"/>
        <v>2603539.9095241502</v>
      </c>
      <c r="C747" s="3">
        <f t="shared" si="55"/>
        <v>2713.7733725066964</v>
      </c>
      <c r="D747" s="5">
        <f t="shared" si="58"/>
        <v>83387.187193230115</v>
      </c>
      <c r="E747" s="36">
        <f>SUMPRODUCT($J$13:$J$22,C728:C737)</f>
        <v>9309.681627465523</v>
      </c>
      <c r="F747" s="3">
        <f t="shared" si="59"/>
        <v>7313072.9032825995</v>
      </c>
      <c r="G747" s="36">
        <f>SUMPRODUCT($J$13:$J$22,E549:E558)</f>
        <v>109.10887350646641</v>
      </c>
    </row>
    <row r="748" spans="1:7" x14ac:dyDescent="0.3">
      <c r="A748" s="12">
        <f t="shared" si="56"/>
        <v>746</v>
      </c>
      <c r="B748" s="3">
        <f t="shared" si="57"/>
        <v>2600935.24502515</v>
      </c>
      <c r="C748" s="3">
        <f t="shared" si="55"/>
        <v>2496.6142987638405</v>
      </c>
      <c r="D748" s="5">
        <f t="shared" si="58"/>
        <v>76791.27893827128</v>
      </c>
      <c r="E748" s="36">
        <f>SUMPRODUCT($J$13:$J$22,C729:C738)</f>
        <v>8559.046892199618</v>
      </c>
      <c r="F748" s="3">
        <f t="shared" si="59"/>
        <v>7322273.4760365589</v>
      </c>
      <c r="G748" s="36">
        <f>SUMPRODUCT($J$13:$J$22,E550:E559)</f>
        <v>109.27952436418131</v>
      </c>
    </row>
    <row r="749" spans="1:7" x14ac:dyDescent="0.3">
      <c r="A749" s="12">
        <f t="shared" si="56"/>
        <v>747</v>
      </c>
      <c r="B749" s="3">
        <f t="shared" si="57"/>
        <v>2598547.9102507504</v>
      </c>
      <c r="C749" s="3">
        <f t="shared" si="55"/>
        <v>2297.4036982977341</v>
      </c>
      <c r="D749" s="5">
        <f t="shared" si="58"/>
        <v>70728.846344835503</v>
      </c>
      <c r="E749" s="36">
        <f>SUMPRODUCT($J$13:$J$22,C730:C739)</f>
        <v>7867.9991491263863</v>
      </c>
      <c r="F749" s="3">
        <f t="shared" si="59"/>
        <v>7330723.243404394</v>
      </c>
      <c r="G749" s="36">
        <f>SUMPRODUCT($J$13:$J$22,E551:E560)</f>
        <v>109.48346504649859</v>
      </c>
    </row>
    <row r="750" spans="1:7" x14ac:dyDescent="0.3">
      <c r="A750" s="12">
        <f t="shared" si="56"/>
        <v>748</v>
      </c>
      <c r="B750" s="3">
        <f t="shared" si="57"/>
        <v>2596359.9900174993</v>
      </c>
      <c r="C750" s="3">
        <f t="shared" si="55"/>
        <v>2114.6784455090169</v>
      </c>
      <c r="D750" s="5">
        <f t="shared" si="58"/>
        <v>65158.250894006851</v>
      </c>
      <c r="E750" s="36">
        <f>SUMPRODUCT($J$13:$J$22,C731:C740)</f>
        <v>7232.0670188720769</v>
      </c>
      <c r="F750" s="3">
        <f t="shared" si="59"/>
        <v>7338481.7590884734</v>
      </c>
      <c r="G750" s="36">
        <f>SUMPRODUCT($J$13:$J$22,E552:E561)</f>
        <v>109.72208174967091</v>
      </c>
    </row>
    <row r="751" spans="1:7" x14ac:dyDescent="0.3">
      <c r="A751" s="12">
        <f t="shared" si="56"/>
        <v>749</v>
      </c>
      <c r="B751" s="3">
        <f t="shared" si="57"/>
        <v>2594355.0336537398</v>
      </c>
      <c r="C751" s="3">
        <f t="shared" si="55"/>
        <v>1947.0914173309175</v>
      </c>
      <c r="D751" s="5">
        <f t="shared" si="58"/>
        <v>60040.862320643791</v>
      </c>
      <c r="E751" s="36">
        <f>SUMPRODUCT($J$13:$J$22,C732:C741)</f>
        <v>6647.0730114642811</v>
      </c>
      <c r="F751" s="3">
        <f t="shared" si="59"/>
        <v>7345604.1040255958</v>
      </c>
      <c r="G751" s="36">
        <f>SUMPRODUCT($J$13:$J$22,E553:E562)</f>
        <v>109.99700979374084</v>
      </c>
    </row>
    <row r="752" spans="1:7" x14ac:dyDescent="0.3">
      <c r="A752" s="12">
        <f t="shared" si="56"/>
        <v>750</v>
      </c>
      <c r="B752" s="3">
        <f t="shared" si="57"/>
        <v>2592517.9392462028</v>
      </c>
      <c r="C752" s="3">
        <f t="shared" si="55"/>
        <v>1793.4028257145339</v>
      </c>
      <c r="D752" s="5">
        <f t="shared" si="58"/>
        <v>55340.880726510426</v>
      </c>
      <c r="E752" s="36">
        <f>SUMPRODUCT($J$13:$J$22,C733:C742)</f>
        <v>6109.1211426566861</v>
      </c>
      <c r="F752" s="3">
        <f t="shared" si="59"/>
        <v>7352141.180027267</v>
      </c>
      <c r="G752" s="36">
        <f>SUMPRODUCT($J$13:$J$22,E554:E563)</f>
        <v>110.31014463456475</v>
      </c>
    </row>
    <row r="753" spans="1:7" x14ac:dyDescent="0.3">
      <c r="A753" s="12">
        <f t="shared" si="56"/>
        <v>751</v>
      </c>
      <c r="B753" s="3">
        <f t="shared" si="57"/>
        <v>2590834.8465651227</v>
      </c>
      <c r="C753" s="3">
        <f t="shared" si="55"/>
        <v>1652.4721102794285</v>
      </c>
      <c r="D753" s="5">
        <f t="shared" si="58"/>
        <v>51025.162409568271</v>
      </c>
      <c r="E753" s="36">
        <f>SUMPRODUCT($J$13:$J$22,C734:C743)</f>
        <v>5614.583790278165</v>
      </c>
      <c r="F753" s="3">
        <f t="shared" si="59"/>
        <v>7358139.9910252886</v>
      </c>
      <c r="G753" s="36">
        <f>SUMPRODUCT($J$13:$J$22,E555:E564)</f>
        <v>110.66365474341912</v>
      </c>
    </row>
    <row r="754" spans="1:7" x14ac:dyDescent="0.3">
      <c r="A754" s="12">
        <f t="shared" si="56"/>
        <v>752</v>
      </c>
      <c r="B754" s="3">
        <f t="shared" si="57"/>
        <v>2589293.0381095866</v>
      </c>
      <c r="C754" s="3">
        <f t="shared" si="55"/>
        <v>1523.2503700784087</v>
      </c>
      <c r="D754" s="5">
        <f t="shared" si="58"/>
        <v>47063.050729569535</v>
      </c>
      <c r="E754" s="36">
        <f>SUMPRODUCT($J$13:$J$22,C735:C744)</f>
        <v>5160.0881052680534</v>
      </c>
      <c r="F754" s="3">
        <f t="shared" si="59"/>
        <v>7363643.911160823</v>
      </c>
      <c r="G754" s="36">
        <f>SUMPRODUCT($J$13:$J$22,E556:E565)</f>
        <v>111.05999644264634</v>
      </c>
    </row>
    <row r="755" spans="1:7" x14ac:dyDescent="0.3">
      <c r="A755" s="12">
        <f t="shared" si="56"/>
        <v>753</v>
      </c>
      <c r="B755" s="3">
        <f t="shared" si="57"/>
        <v>2587880.8477359512</v>
      </c>
      <c r="C755" s="3">
        <f t="shared" si="55"/>
        <v>1404.7733112232224</v>
      </c>
      <c r="D755" s="5">
        <f t="shared" si="58"/>
        <v>43426.212994379886</v>
      </c>
      <c r="E755" s="36">
        <f>SUMPRODUCT($J$13:$J$22,C736:C745)</f>
        <v>4742.5022336654301</v>
      </c>
      <c r="F755" s="3">
        <f t="shared" si="59"/>
        <v>7368692.9392696479</v>
      </c>
      <c r="G755" s="36">
        <f>SUMPRODUCT($J$13:$J$22,E557:E566)</f>
        <v>111.50193080005324</v>
      </c>
    </row>
    <row r="756" spans="1:7" x14ac:dyDescent="0.3">
      <c r="A756" s="12">
        <f t="shared" si="56"/>
        <v>754</v>
      </c>
      <c r="B756" s="3">
        <f t="shared" si="57"/>
        <v>2586587.5763555281</v>
      </c>
      <c r="C756" s="3">
        <f t="shared" si="55"/>
        <v>1296.1546856925061</v>
      </c>
      <c r="D756" s="5">
        <f t="shared" si="58"/>
        <v>40088.484071937681</v>
      </c>
      <c r="E756" s="36">
        <f>SUMPRODUCT($J$13:$J$22,C737:C746)</f>
        <v>4358.9215556839317</v>
      </c>
      <c r="F756" s="3">
        <f t="shared" si="59"/>
        <v>7373323.9395725131</v>
      </c>
      <c r="G756" s="36">
        <f>SUMPRODUCT($J$13:$J$22,E558:E567)</f>
        <v>111.99254269978015</v>
      </c>
    </row>
    <row r="757" spans="1:7" x14ac:dyDescent="0.3">
      <c r="A757" s="12">
        <f t="shared" si="56"/>
        <v>755</v>
      </c>
      <c r="B757" s="3">
        <f t="shared" si="57"/>
        <v>2585403.4142125356</v>
      </c>
      <c r="C757" s="3">
        <f t="shared" si="55"/>
        <v>1196.5801958447457</v>
      </c>
      <c r="D757" s="5">
        <f t="shared" si="58"/>
        <v>37025.717201946252</v>
      </c>
      <c r="E757" s="36">
        <f>SUMPRODUCT($J$13:$J$22,C738:C747)</f>
        <v>4006.6551052629616</v>
      </c>
      <c r="F757" s="3">
        <f t="shared" si="59"/>
        <v>7377570.8685854971</v>
      </c>
      <c r="G757" s="36">
        <f>SUMPRODUCT($J$13:$J$22,E559:E568)</f>
        <v>112.53526222322712</v>
      </c>
    </row>
    <row r="758" spans="1:7" x14ac:dyDescent="0.3">
      <c r="A758" s="12">
        <f t="shared" si="56"/>
        <v>756</v>
      </c>
      <c r="B758" s="3">
        <f t="shared" si="57"/>
        <v>2584319.3692789143</v>
      </c>
      <c r="C758" s="3">
        <f t="shared" si="55"/>
        <v>1105.3018388612377</v>
      </c>
      <c r="D758" s="5">
        <f t="shared" si="58"/>
        <v>34215.642292528042</v>
      </c>
      <c r="E758" s="36">
        <f>SUMPRODUCT($J$13:$J$22,C739:C748)</f>
        <v>3683.212297305583</v>
      </c>
      <c r="F758" s="3">
        <f t="shared" si="59"/>
        <v>7381464.9884285368</v>
      </c>
      <c r="G758" s="36">
        <f>SUMPRODUCT($J$13:$J$22,E560:E569)</f>
        <v>113.13388849047959</v>
      </c>
    </row>
    <row r="759" spans="1:7" x14ac:dyDescent="0.3">
      <c r="A759" s="12">
        <f t="shared" si="56"/>
        <v>757</v>
      </c>
      <c r="B759" s="3">
        <f t="shared" si="57"/>
        <v>2583327.2013285435</v>
      </c>
      <c r="C759" s="3">
        <f t="shared" si="55"/>
        <v>1021.63266544158</v>
      </c>
      <c r="D759" s="5">
        <f t="shared" si="58"/>
        <v>31637.731834083697</v>
      </c>
      <c r="E759" s="36">
        <f>SUMPRODUCT($J$13:$J$22,C740:C749)</f>
        <v>3386.2900594018547</v>
      </c>
      <c r="F759" s="3">
        <f t="shared" si="59"/>
        <v>7385035.0668373518</v>
      </c>
      <c r="G759" s="36">
        <f>SUMPRODUCT($J$13:$J$22,E561:E570)</f>
        <v>113.79261613064773</v>
      </c>
    </row>
    <row r="760" spans="1:7" x14ac:dyDescent="0.3">
      <c r="A760" s="12">
        <f t="shared" si="56"/>
        <v>758</v>
      </c>
      <c r="B760" s="3">
        <f t="shared" si="57"/>
        <v>2582419.3612792329</v>
      </c>
      <c r="C760" s="3">
        <f t="shared" si="55"/>
        <v>944.94192747928719</v>
      </c>
      <c r="D760" s="5">
        <f t="shared" si="58"/>
        <v>29273.074440123422</v>
      </c>
      <c r="E760" s="36">
        <f>SUMPRODUCT($J$13:$J$22,C741:C750)</f>
        <v>3113.7604394598516</v>
      </c>
      <c r="F760" s="3">
        <f t="shared" si="59"/>
        <v>7388307.5642806226</v>
      </c>
      <c r="G760" s="36">
        <f>SUMPRODUCT($J$13:$J$22,E562:E571)</f>
        <v>114.51606456876642</v>
      </c>
    </row>
    <row r="761" spans="1:7" x14ac:dyDescent="0.3">
      <c r="A761" s="12">
        <f t="shared" si="56"/>
        <v>759</v>
      </c>
      <c r="B761" s="3">
        <f t="shared" si="57"/>
        <v>2581588.9354163227</v>
      </c>
      <c r="C761" s="3">
        <f t="shared" si="55"/>
        <v>874.65059008482319</v>
      </c>
      <c r="D761" s="5">
        <f t="shared" si="58"/>
        <v>27104.255928142855</v>
      </c>
      <c r="E761" s="36">
        <f>SUMPRODUCT($J$13:$J$22,C742:C751)</f>
        <v>2863.6587396527689</v>
      </c>
      <c r="F761" s="3">
        <f t="shared" si="59"/>
        <v>7391306.8086555144</v>
      </c>
      <c r="G761" s="36">
        <f>SUMPRODUCT($J$13:$J$22,E563:E572)</f>
        <v>115.30931033754314</v>
      </c>
    </row>
    <row r="762" spans="1:7" x14ac:dyDescent="0.3">
      <c r="A762" s="12">
        <f t="shared" si="56"/>
        <v>760</v>
      </c>
      <c r="B762" s="3">
        <f t="shared" si="57"/>
        <v>2580829.5941365752</v>
      </c>
      <c r="C762" s="3">
        <f t="shared" si="55"/>
        <v>810.22718413773771</v>
      </c>
      <c r="D762" s="5">
        <f t="shared" si="58"/>
        <v>25115.247778574911</v>
      </c>
      <c r="E762" s="36">
        <f>SUMPRODUCT($J$13:$J$22,C743:C752)</f>
        <v>2634.1722098322862</v>
      </c>
      <c r="F762" s="3">
        <f t="shared" si="59"/>
        <v>7394055.1580848293</v>
      </c>
      <c r="G762" s="36">
        <f>SUMPRODUCT($J$13:$J$22,E564:E573)</f>
        <v>116.17792264445413</v>
      </c>
    </row>
    <row r="763" spans="1:7" x14ac:dyDescent="0.3">
      <c r="A763" s="12">
        <f t="shared" si="56"/>
        <v>761</v>
      </c>
      <c r="B763" s="3">
        <f t="shared" si="57"/>
        <v>2580135.5448750821</v>
      </c>
      <c r="C763" s="3">
        <f t="shared" si="55"/>
        <v>751.18397648941846</v>
      </c>
      <c r="D763" s="5">
        <f t="shared" si="58"/>
        <v>23291.302752880361</v>
      </c>
      <c r="E763" s="36">
        <f>SUMPRODUCT($J$13:$J$22,C744:C753)</f>
        <v>2423.6293195127955</v>
      </c>
      <c r="F763" s="3">
        <f t="shared" si="59"/>
        <v>7396573.1523720166</v>
      </c>
      <c r="G763" s="36">
        <f>SUMPRODUCT($J$13:$J$22,E565:E574)</f>
        <v>117.12800244864815</v>
      </c>
    </row>
    <row r="764" spans="1:7" x14ac:dyDescent="0.3">
      <c r="A764" s="12">
        <f t="shared" si="56"/>
        <v>762</v>
      </c>
      <c r="B764" s="3">
        <f t="shared" si="57"/>
        <v>2579501.488901041</v>
      </c>
      <c r="C764" s="3">
        <f t="shared" si="55"/>
        <v>697.07343596331737</v>
      </c>
      <c r="D764" s="5">
        <f t="shared" si="58"/>
        <v>21618.857409856984</v>
      </c>
      <c r="E764" s="36">
        <f>SUMPRODUCT($J$13:$J$22,C745:C754)</f>
        <v>2230.489616217345</v>
      </c>
      <c r="F764" s="3">
        <f t="shared" si="59"/>
        <v>7398879.6536890808</v>
      </c>
      <c r="G764" s="36">
        <f>SUMPRODUCT($J$13:$J$22,E566:E575)</f>
        <v>118.1662253280136</v>
      </c>
    </row>
    <row r="765" spans="1:7" x14ac:dyDescent="0.3">
      <c r="A765" s="12">
        <f t="shared" si="56"/>
        <v>763</v>
      </c>
      <c r="B765" s="3">
        <f t="shared" si="57"/>
        <v>2578922.581690406</v>
      </c>
      <c r="C765" s="3">
        <f t="shared" si="55"/>
        <v>647.4849743779821</v>
      </c>
      <c r="D765" s="5">
        <f t="shared" si="58"/>
        <v>20085.441229602955</v>
      </c>
      <c r="E765" s="36">
        <f>SUMPRODUCT($J$13:$J$22,C746:C755)</f>
        <v>2053.334168971809</v>
      </c>
      <c r="F765" s="3">
        <f t="shared" si="59"/>
        <v>7400991.9770799698</v>
      </c>
      <c r="G765" s="36">
        <f>SUMPRODUCT($J$13:$J$22,E567:E576)</f>
        <v>119.2998884447987</v>
      </c>
    </row>
    <row r="766" spans="1:7" x14ac:dyDescent="0.3">
      <c r="A766" s="12">
        <f t="shared" si="56"/>
        <v>764</v>
      </c>
      <c r="B766" s="3">
        <f t="shared" si="57"/>
        <v>2578394.3966044728</v>
      </c>
      <c r="C766" s="3">
        <f t="shared" si="55"/>
        <v>602.04194292406351</v>
      </c>
      <c r="D766" s="5">
        <f t="shared" si="58"/>
        <v>18679.592035009129</v>
      </c>
      <c r="E766" s="36">
        <f>SUMPRODUCT($J$13:$J$22,C747:C756)</f>
        <v>1890.856588670569</v>
      </c>
      <c r="F766" s="3">
        <f t="shared" si="59"/>
        <v>7402926.0113604963</v>
      </c>
      <c r="G766" s="36">
        <f>SUMPRODUCT($J$13:$J$22,E568:E577)</f>
        <v>120.53696194856975</v>
      </c>
    </row>
    <row r="767" spans="1:7" x14ac:dyDescent="0.3">
      <c r="A767" s="12">
        <f t="shared" si="56"/>
        <v>765</v>
      </c>
      <c r="B767" s="3">
        <f t="shared" si="57"/>
        <v>2577912.891623497</v>
      </c>
      <c r="C767" s="3">
        <f t="shared" si="55"/>
        <v>560.39886533918184</v>
      </c>
      <c r="D767" s="5">
        <f t="shared" si="58"/>
        <v>17390.777389262625</v>
      </c>
      <c r="E767" s="36">
        <f>SUMPRODUCT($J$13:$J$22,C748:C757)</f>
        <v>1741.8546115958816</v>
      </c>
      <c r="F767" s="3">
        <f t="shared" si="59"/>
        <v>7404696.3309872188</v>
      </c>
      <c r="G767" s="36">
        <f>SUMPRODUCT($J$13:$J$22,E569:E578)</f>
        <v>121.88614518828078</v>
      </c>
    </row>
    <row r="768" spans="1:7" x14ac:dyDescent="0.3">
      <c r="A768" s="12">
        <f t="shared" si="56"/>
        <v>766</v>
      </c>
      <c r="B768" s="3">
        <f t="shared" si="57"/>
        <v>2577474.3789033461</v>
      </c>
      <c r="C768" s="3">
        <f t="shared" si="55"/>
        <v>522.23889042814085</v>
      </c>
      <c r="D768" s="5">
        <f t="shared" si="58"/>
        <v>16209.321643005926</v>
      </c>
      <c r="E768" s="36">
        <f>SUMPRODUCT($J$13:$J$22,C749:C758)</f>
        <v>1605.2222282794569</v>
      </c>
      <c r="F768" s="3">
        <f t="shared" si="59"/>
        <v>7406316.2994536264</v>
      </c>
      <c r="G768" s="36">
        <f>SUMPRODUCT($J$13:$J$22,E570:E579)</f>
        <v>123.35692814106774</v>
      </c>
    </row>
    <row r="769" spans="1:7" x14ac:dyDescent="0.3">
      <c r="A769" s="12">
        <f t="shared" si="56"/>
        <v>767</v>
      </c>
      <c r="B769" s="3">
        <f t="shared" si="57"/>
        <v>2577075.4969410589</v>
      </c>
      <c r="C769" s="3">
        <f t="shared" si="55"/>
        <v>487.27144755818614</v>
      </c>
      <c r="D769" s="5">
        <f t="shared" si="58"/>
        <v>15126.33830515461</v>
      </c>
      <c r="E769" s="36">
        <f>SUMPRODUCT($J$13:$J$22,C750:C759)</f>
        <v>1479.9423369133631</v>
      </c>
      <c r="F769" s="3">
        <f t="shared" si="59"/>
        <v>7407798.1647537649</v>
      </c>
      <c r="G769" s="36">
        <f>SUMPRODUCT($J$13:$J$22,E571:E580)</f>
        <v>124.95965850433718</v>
      </c>
    </row>
    <row r="770" spans="1:7" x14ac:dyDescent="0.3">
      <c r="A770" s="12">
        <f t="shared" si="56"/>
        <v>768</v>
      </c>
      <c r="B770" s="3">
        <f t="shared" si="57"/>
        <v>2576713.1851520054</v>
      </c>
      <c r="C770" s="3">
        <f t="shared" ref="C770:C833" si="60">_b*B770*D770/_N*_dt</f>
        <v>455.23008981054591</v>
      </c>
      <c r="D770" s="5">
        <f t="shared" si="58"/>
        <v>14133.667415799433</v>
      </c>
      <c r="E770" s="36">
        <f>SUMPRODUCT($J$13:$J$22,C751:C760)</f>
        <v>1365.079898447857</v>
      </c>
      <c r="F770" s="3">
        <f t="shared" si="59"/>
        <v>7409153.1474321736</v>
      </c>
      <c r="G770" s="36">
        <f>SUMPRODUCT($J$13:$J$22,E572:E581)</f>
        <v>126.70561494008568</v>
      </c>
    </row>
    <row r="771" spans="1:7" x14ac:dyDescent="0.3">
      <c r="A771" s="12">
        <f t="shared" ref="A771:A834" si="61">A770+_dt</f>
        <v>769</v>
      </c>
      <c r="B771" s="3">
        <f t="shared" si="57"/>
        <v>2576384.660677135</v>
      </c>
      <c r="C771" s="3">
        <f t="shared" si="60"/>
        <v>425.87051048355886</v>
      </c>
      <c r="D771" s="5">
        <f t="shared" si="58"/>
        <v>13223.817607162122</v>
      </c>
      <c r="E771" s="36">
        <f>SUMPRODUCT($J$13:$J$22,C752:C761)</f>
        <v>1259.7755691861053</v>
      </c>
      <c r="F771" s="3">
        <f t="shared" si="59"/>
        <v>7410391.5217156811</v>
      </c>
      <c r="G771" s="36">
        <f>SUMPRODUCT($J$13:$J$22,E573:E582)</f>
        <v>128.60708700646242</v>
      </c>
    </row>
    <row r="772" spans="1:7" x14ac:dyDescent="0.3">
      <c r="A772" s="12">
        <f t="shared" si="61"/>
        <v>770</v>
      </c>
      <c r="B772" s="3">
        <f t="shared" ref="B772:B835" si="62">B771-C771+G771</f>
        <v>2576087.3972536577</v>
      </c>
      <c r="C772" s="3">
        <f t="shared" si="60"/>
        <v>398.96871961452075</v>
      </c>
      <c r="D772" s="5">
        <f t="shared" ref="D772:D835" si="63">D771-E771+C771</f>
        <v>12389.912548459575</v>
      </c>
      <c r="E772" s="36">
        <f>SUMPRODUCT($J$13:$J$22,C753:C762)</f>
        <v>1163.2397859565772</v>
      </c>
      <c r="F772" s="3">
        <f t="shared" ref="F772:F835" si="64">F771+E771-G771</f>
        <v>7411522.6901978608</v>
      </c>
      <c r="G772" s="36">
        <f>SUMPRODUCT($J$13:$J$22,E574:E583)</f>
        <v>130.67746236169504</v>
      </c>
    </row>
    <row r="773" spans="1:7" x14ac:dyDescent="0.3">
      <c r="A773" s="12">
        <f t="shared" si="61"/>
        <v>771</v>
      </c>
      <c r="B773" s="3">
        <f t="shared" si="62"/>
        <v>2575819.1059964048</v>
      </c>
      <c r="C773" s="3">
        <f t="shared" si="60"/>
        <v>374.3193681137833</v>
      </c>
      <c r="D773" s="5">
        <f t="shared" si="63"/>
        <v>11625.641482117519</v>
      </c>
      <c r="E773" s="36">
        <f>SUMPRODUCT($J$13:$J$22,C754:C763)</f>
        <v>1074.7472786924852</v>
      </c>
      <c r="F773" s="3">
        <f t="shared" si="64"/>
        <v>7412555.2525214553</v>
      </c>
      <c r="G773" s="36">
        <f>SUMPRODUCT($J$13:$J$22,E575:E584)</f>
        <v>132.93132187996466</v>
      </c>
    </row>
    <row r="774" spans="1:7" x14ac:dyDescent="0.3">
      <c r="A774" s="12">
        <f t="shared" si="61"/>
        <v>772</v>
      </c>
      <c r="B774" s="3">
        <f t="shared" si="62"/>
        <v>2575577.7179501709</v>
      </c>
      <c r="C774" s="3">
        <f t="shared" si="60"/>
        <v>351.73420798377731</v>
      </c>
      <c r="D774" s="5">
        <f t="shared" si="63"/>
        <v>10925.213571538818</v>
      </c>
      <c r="E774" s="36">
        <f>SUMPRODUCT($J$13:$J$22,C755:C764)</f>
        <v>993.63198537310905</v>
      </c>
      <c r="F774" s="3">
        <f t="shared" si="64"/>
        <v>7413497.0684782676</v>
      </c>
      <c r="G774" s="36">
        <f>SUMPRODUCT($J$13:$J$22,E576:E585)</f>
        <v>135.38454337798316</v>
      </c>
    </row>
    <row r="775" spans="1:7" x14ac:dyDescent="0.3">
      <c r="A775" s="12">
        <f t="shared" si="61"/>
        <v>773</v>
      </c>
      <c r="B775" s="3">
        <f t="shared" si="62"/>
        <v>2575361.3682855652</v>
      </c>
      <c r="C775" s="3">
        <f t="shared" si="60"/>
        <v>331.04067792666729</v>
      </c>
      <c r="D775" s="5">
        <f t="shared" si="63"/>
        <v>10283.315794149486</v>
      </c>
      <c r="E775" s="36">
        <f>SUMPRODUCT($J$13:$J$22,C756:C765)</f>
        <v>919.28234470009943</v>
      </c>
      <c r="F775" s="3">
        <f t="shared" si="64"/>
        <v>7414355.3159202626</v>
      </c>
      <c r="G775" s="36">
        <f>SUMPRODUCT($J$13:$J$22,E577:E586)</f>
        <v>138.05441471523034</v>
      </c>
    </row>
    <row r="776" spans="1:7" x14ac:dyDescent="0.3">
      <c r="A776" s="12">
        <f t="shared" si="61"/>
        <v>774</v>
      </c>
      <c r="B776" s="3">
        <f t="shared" si="62"/>
        <v>2575168.3820223538</v>
      </c>
      <c r="C776" s="3">
        <f t="shared" si="60"/>
        <v>312.08060442727225</v>
      </c>
      <c r="D776" s="5">
        <f t="shared" si="63"/>
        <v>9695.0741273760541</v>
      </c>
      <c r="E776" s="36">
        <f>SUMPRODUCT($J$13:$J$22,C757:C766)</f>
        <v>851.13694252320272</v>
      </c>
      <c r="F776" s="3">
        <f t="shared" si="64"/>
        <v>7415136.5438502468</v>
      </c>
      <c r="G776" s="36">
        <f>SUMPRODUCT($J$13:$J$22,E578:E587)</f>
        <v>140.95975710039625</v>
      </c>
    </row>
    <row r="777" spans="1:7" x14ac:dyDescent="0.3">
      <c r="A777" s="12">
        <f t="shared" si="61"/>
        <v>775</v>
      </c>
      <c r="B777" s="3">
        <f t="shared" si="62"/>
        <v>2574997.2611750267</v>
      </c>
      <c r="C777" s="3">
        <f t="shared" si="60"/>
        <v>294.70900913332679</v>
      </c>
      <c r="D777" s="5">
        <f t="shared" si="63"/>
        <v>9156.0177892801239</v>
      </c>
      <c r="E777" s="36">
        <f>SUMPRODUCT($J$13:$J$22,C758:C767)</f>
        <v>788.6804888369179</v>
      </c>
      <c r="F777" s="3">
        <f t="shared" si="64"/>
        <v>7415846.7210356696</v>
      </c>
      <c r="G777" s="36">
        <f>SUMPRODUCT($J$13:$J$22,E579:E588)</f>
        <v>144.12105951186604</v>
      </c>
    </row>
    <row r="778" spans="1:7" x14ac:dyDescent="0.3">
      <c r="A778" s="12">
        <f t="shared" si="61"/>
        <v>776</v>
      </c>
      <c r="B778" s="3">
        <f t="shared" si="62"/>
        <v>2574846.6732254052</v>
      </c>
      <c r="C778" s="3">
        <f t="shared" si="60"/>
        <v>278.79301404421921</v>
      </c>
      <c r="D778" s="5">
        <f t="shared" si="63"/>
        <v>8662.0463095765335</v>
      </c>
      <c r="E778" s="36">
        <f>SUMPRODUCT($J$13:$J$22,C759:C768)</f>
        <v>731.44010309529801</v>
      </c>
      <c r="F778" s="3">
        <f t="shared" si="64"/>
        <v>7416491.2804649947</v>
      </c>
      <c r="G778" s="36">
        <f>SUMPRODUCT($J$13:$J$22,E580:E589)</f>
        <v>147.56062522140124</v>
      </c>
    </row>
    <row r="779" spans="1:7" x14ac:dyDescent="0.3">
      <c r="A779" s="12">
        <f t="shared" si="61"/>
        <v>777</v>
      </c>
      <c r="B779" s="3">
        <f t="shared" si="62"/>
        <v>2574715.4408365823</v>
      </c>
      <c r="C779" s="3">
        <f t="shared" si="60"/>
        <v>264.21083666348363</v>
      </c>
      <c r="D779" s="5">
        <f t="shared" si="63"/>
        <v>8209.3992205254544</v>
      </c>
      <c r="E779" s="36">
        <f>SUMPRODUCT($J$13:$J$22,C760:C769)</f>
        <v>678.98188659823313</v>
      </c>
      <c r="F779" s="3">
        <f t="shared" si="64"/>
        <v>7417075.1599428682</v>
      </c>
      <c r="G779" s="36">
        <f>SUMPRODUCT($J$13:$J$22,E581:E590)</f>
        <v>151.30273149778833</v>
      </c>
    </row>
    <row r="780" spans="1:7" x14ac:dyDescent="0.3">
      <c r="A780" s="12">
        <f t="shared" si="61"/>
        <v>778</v>
      </c>
      <c r="B780" s="3">
        <f t="shared" si="62"/>
        <v>2574602.5327314166</v>
      </c>
      <c r="C780" s="3">
        <f t="shared" si="60"/>
        <v>250.85086787128097</v>
      </c>
      <c r="D780" s="5">
        <f t="shared" si="63"/>
        <v>7794.6281705907049</v>
      </c>
      <c r="E780" s="36">
        <f>SUMPRODUCT($J$13:$J$22,C761:C770)</f>
        <v>630.90776175818007</v>
      </c>
      <c r="F780" s="3">
        <f t="shared" si="64"/>
        <v>7417602.8390979683</v>
      </c>
      <c r="G780" s="36">
        <f>SUMPRODUCT($J$13:$J$22,E582:E591)</f>
        <v>155.37380366140133</v>
      </c>
    </row>
    <row r="781" spans="1:7" x14ac:dyDescent="0.3">
      <c r="A781" s="12">
        <f t="shared" si="61"/>
        <v>779</v>
      </c>
      <c r="B781" s="3">
        <f t="shared" si="62"/>
        <v>2574507.0556672066</v>
      </c>
      <c r="C781" s="3">
        <f t="shared" si="60"/>
        <v>238.61082583276695</v>
      </c>
      <c r="D781" s="5">
        <f t="shared" si="63"/>
        <v>7414.5712767038058</v>
      </c>
      <c r="E781" s="36">
        <f>SUMPRODUCT($J$13:$J$22,C762:C771)</f>
        <v>586.85255913677565</v>
      </c>
      <c r="F781" s="3">
        <f t="shared" si="64"/>
        <v>7418078.3730560653</v>
      </c>
      <c r="G781" s="36">
        <f>SUMPRODUCT($J$13:$J$22,E583:E592)</f>
        <v>159.80260476156357</v>
      </c>
    </row>
    <row r="782" spans="1:7" x14ac:dyDescent="0.3">
      <c r="A782" s="12">
        <f t="shared" si="61"/>
        <v>780</v>
      </c>
      <c r="B782" s="3">
        <f t="shared" si="62"/>
        <v>2574428.2474461352</v>
      </c>
      <c r="C782" s="3">
        <f t="shared" si="60"/>
        <v>227.39697977864483</v>
      </c>
      <c r="D782" s="5">
        <f t="shared" si="63"/>
        <v>7066.3295433997964</v>
      </c>
      <c r="E782" s="36">
        <f>SUMPRODUCT($J$13:$J$22,C763:C772)</f>
        <v>546.48133422650642</v>
      </c>
      <c r="F782" s="3">
        <f t="shared" si="64"/>
        <v>7418505.4230104405</v>
      </c>
      <c r="G782" s="36">
        <f>SUMPRODUCT($J$13:$J$22,E584:E593)</f>
        <v>164.62044225646571</v>
      </c>
    </row>
    <row r="783" spans="1:7" x14ac:dyDescent="0.3">
      <c r="A783" s="12">
        <f t="shared" si="61"/>
        <v>781</v>
      </c>
      <c r="B783" s="3">
        <f t="shared" si="62"/>
        <v>2574365.4709086129</v>
      </c>
      <c r="C783" s="3">
        <f t="shared" si="60"/>
        <v>217.12343797740155</v>
      </c>
      <c r="D783" s="5">
        <f t="shared" si="63"/>
        <v>6747.2451889519352</v>
      </c>
      <c r="E783" s="36">
        <f>SUMPRODUCT($J$13:$J$22,C764:C773)</f>
        <v>509.48689702837891</v>
      </c>
      <c r="F783" s="3">
        <f t="shared" si="64"/>
        <v>7418887.2839024104</v>
      </c>
      <c r="G783" s="36">
        <f>SUMPRODUCT($J$13:$J$22,E585:E594)</f>
        <v>169.86139319032318</v>
      </c>
    </row>
    <row r="784" spans="1:7" x14ac:dyDescent="0.3">
      <c r="A784" s="12">
        <f t="shared" si="61"/>
        <v>782</v>
      </c>
      <c r="B784" s="3">
        <f t="shared" si="62"/>
        <v>2574318.208863826</v>
      </c>
      <c r="C784" s="3">
        <f t="shared" si="60"/>
        <v>207.71149466683084</v>
      </c>
      <c r="D784" s="5">
        <f t="shared" si="63"/>
        <v>6454.8817299009579</v>
      </c>
      <c r="E784" s="36">
        <f>SUMPRODUCT($J$13:$J$22,C765:C774)</f>
        <v>475.58753853058306</v>
      </c>
      <c r="F784" s="3">
        <f t="shared" si="64"/>
        <v>7419226.9094062485</v>
      </c>
      <c r="G784" s="36">
        <f>SUMPRODUCT($J$13:$J$22,E586:E595)</f>
        <v>175.56254948452494</v>
      </c>
    </row>
    <row r="785" spans="1:7" x14ac:dyDescent="0.3">
      <c r="A785" s="12">
        <f t="shared" si="61"/>
        <v>783</v>
      </c>
      <c r="B785" s="3">
        <f t="shared" si="62"/>
        <v>2574286.0599186434</v>
      </c>
      <c r="C785" s="3">
        <f t="shared" si="60"/>
        <v>199.089031127537</v>
      </c>
      <c r="D785" s="5">
        <f t="shared" si="63"/>
        <v>6187.0056860372051</v>
      </c>
      <c r="E785" s="36">
        <f>SUMPRODUCT($J$13:$J$22,C766:C775)</f>
        <v>444.52493921665297</v>
      </c>
      <c r="F785" s="3">
        <f t="shared" si="64"/>
        <v>7419526.9343952937</v>
      </c>
      <c r="G785" s="36">
        <f>SUMPRODUCT($J$13:$J$22,E587:E596)</f>
        <v>181.76428508881989</v>
      </c>
    </row>
    <row r="786" spans="1:7" x14ac:dyDescent="0.3">
      <c r="A786" s="12">
        <f t="shared" si="61"/>
        <v>784</v>
      </c>
      <c r="B786" s="3">
        <f t="shared" si="62"/>
        <v>2574268.7351726047</v>
      </c>
      <c r="C786" s="3">
        <f t="shared" si="60"/>
        <v>191.18996646522751</v>
      </c>
      <c r="D786" s="5">
        <f t="shared" si="63"/>
        <v>5941.5697779480888</v>
      </c>
      <c r="E786" s="36">
        <f>SUMPRODUCT($J$13:$J$22,C767:C776)</f>
        <v>416.06224571814221</v>
      </c>
      <c r="F786" s="3">
        <f t="shared" si="64"/>
        <v>7419789.6950494219</v>
      </c>
      <c r="G786" s="36">
        <f>SUMPRODUCT($J$13:$J$22,E588:E597)</f>
        <v>188.51054687518294</v>
      </c>
    </row>
    <row r="787" spans="1:7" x14ac:dyDescent="0.3">
      <c r="A787" s="12">
        <f t="shared" si="61"/>
        <v>785</v>
      </c>
      <c r="B787" s="3">
        <f t="shared" si="62"/>
        <v>2574266.0557530145</v>
      </c>
      <c r="C787" s="3">
        <f t="shared" si="60"/>
        <v>183.95375402373935</v>
      </c>
      <c r="D787" s="5">
        <f t="shared" si="63"/>
        <v>5716.6974986951736</v>
      </c>
      <c r="E787" s="36">
        <f>SUMPRODUCT($J$13:$J$22,C768:C777)</f>
        <v>389.98230267181685</v>
      </c>
      <c r="F787" s="3">
        <f t="shared" si="64"/>
        <v>7420017.2467482649</v>
      </c>
      <c r="G787" s="36">
        <f>SUMPRODUCT($J$13:$J$22,E589:E598)</f>
        <v>195.84917130106149</v>
      </c>
    </row>
    <row r="788" spans="1:7" x14ac:dyDescent="0.3">
      <c r="A788" s="12">
        <f t="shared" si="61"/>
        <v>786</v>
      </c>
      <c r="B788" s="3">
        <f t="shared" si="62"/>
        <v>2574277.9511702918</v>
      </c>
      <c r="C788" s="3">
        <f t="shared" si="60"/>
        <v>177.32491967881228</v>
      </c>
      <c r="D788" s="5">
        <f t="shared" si="63"/>
        <v>5510.6689500470966</v>
      </c>
      <c r="E788" s="36">
        <f>SUMPRODUCT($J$13:$J$22,C769:C778)</f>
        <v>366.0860277418559</v>
      </c>
      <c r="F788" s="3">
        <f t="shared" si="64"/>
        <v>7420211.3798796358</v>
      </c>
      <c r="G788" s="36">
        <f>SUMPRODUCT($J$13:$J$22,E590:E599)</f>
        <v>203.83222902048294</v>
      </c>
    </row>
    <row r="789" spans="1:7" x14ac:dyDescent="0.3">
      <c r="A789" s="12">
        <f t="shared" si="61"/>
        <v>787</v>
      </c>
      <c r="B789" s="3">
        <f t="shared" si="62"/>
        <v>2574304.4584796336</v>
      </c>
      <c r="C789" s="3">
        <f t="shared" si="60"/>
        <v>171.2526385654659</v>
      </c>
      <c r="D789" s="5">
        <f t="shared" si="63"/>
        <v>5321.9078419840525</v>
      </c>
      <c r="E789" s="36">
        <f>SUMPRODUCT($J$13:$J$22,C770:C779)</f>
        <v>344.19091862181546</v>
      </c>
      <c r="F789" s="3">
        <f t="shared" si="64"/>
        <v>7420373.6336783571</v>
      </c>
      <c r="G789" s="36">
        <f>SUMPRODUCT($J$13:$J$22,E591:E600)</f>
        <v>212.51639978145843</v>
      </c>
    </row>
    <row r="790" spans="1:7" x14ac:dyDescent="0.3">
      <c r="A790" s="12">
        <f t="shared" si="61"/>
        <v>788</v>
      </c>
      <c r="B790" s="3">
        <f t="shared" si="62"/>
        <v>2574345.7222408499</v>
      </c>
      <c r="C790" s="3">
        <f t="shared" si="60"/>
        <v>165.69034707121156</v>
      </c>
      <c r="D790" s="5">
        <f t="shared" si="63"/>
        <v>5148.9695619277027</v>
      </c>
      <c r="E790" s="36">
        <f>SUMPRODUCT($J$13:$J$22,C771:C780)</f>
        <v>324.12968163841339</v>
      </c>
      <c r="F790" s="3">
        <f t="shared" si="64"/>
        <v>7420505.3081971975</v>
      </c>
      <c r="G790" s="36">
        <f>SUMPRODUCT($J$13:$J$22,E592:E601)</f>
        <v>221.96338011697955</v>
      </c>
    </row>
    <row r="791" spans="1:7" x14ac:dyDescent="0.3">
      <c r="A791" s="12">
        <f t="shared" si="61"/>
        <v>789</v>
      </c>
      <c r="B791" s="3">
        <f t="shared" si="62"/>
        <v>2574401.9952738956</v>
      </c>
      <c r="C791" s="3">
        <f t="shared" si="60"/>
        <v>160.59538718489449</v>
      </c>
      <c r="D791" s="5">
        <f t="shared" si="63"/>
        <v>4990.5302273605002</v>
      </c>
      <c r="E791" s="36">
        <f>SUMPRODUCT($J$13:$J$22,C772:C781)</f>
        <v>305.74897233959064</v>
      </c>
      <c r="F791" s="3">
        <f t="shared" si="64"/>
        <v>7420607.474498719</v>
      </c>
      <c r="G791" s="36">
        <f>SUMPRODUCT($J$13:$J$22,E593:E602)</f>
        <v>232.24032651575632</v>
      </c>
    </row>
    <row r="792" spans="1:7" x14ac:dyDescent="0.3">
      <c r="A792" s="12">
        <f t="shared" si="61"/>
        <v>790</v>
      </c>
      <c r="B792" s="3">
        <f t="shared" si="62"/>
        <v>2574473.6402132264</v>
      </c>
      <c r="C792" s="3">
        <f t="shared" si="60"/>
        <v>155.92868052829641</v>
      </c>
      <c r="D792" s="5">
        <f t="shared" si="63"/>
        <v>4845.3766422058034</v>
      </c>
      <c r="E792" s="36">
        <f>SUMPRODUCT($J$13:$J$22,C773:C782)</f>
        <v>288.90823916343152</v>
      </c>
      <c r="F792" s="3">
        <f t="shared" si="64"/>
        <v>7420680.9831445431</v>
      </c>
      <c r="G792" s="36">
        <f>SUMPRODUCT($J$13:$J$22,E594:E603)</f>
        <v>243.42033694922782</v>
      </c>
    </row>
    <row r="793" spans="1:7" x14ac:dyDescent="0.3">
      <c r="A793" s="12">
        <f t="shared" si="61"/>
        <v>791</v>
      </c>
      <c r="B793" s="3">
        <f t="shared" si="62"/>
        <v>2574561.1318696472</v>
      </c>
      <c r="C793" s="3">
        <f t="shared" si="60"/>
        <v>151.65442961621156</v>
      </c>
      <c r="D793" s="5">
        <f t="shared" si="63"/>
        <v>4712.3970835706687</v>
      </c>
      <c r="E793" s="36">
        <f>SUMPRODUCT($J$13:$J$22,C774:C783)</f>
        <v>273.47866195350565</v>
      </c>
      <c r="F793" s="3">
        <f t="shared" si="64"/>
        <v>7420726.471046757</v>
      </c>
      <c r="G793" s="36">
        <f>SUMPRODUCT($J$13:$J$22,E595:E604)</f>
        <v>255.58297383535066</v>
      </c>
    </row>
    <row r="794" spans="1:7" x14ac:dyDescent="0.3">
      <c r="A794" s="12">
        <f t="shared" si="61"/>
        <v>792</v>
      </c>
      <c r="B794" s="3">
        <f t="shared" si="62"/>
        <v>2574665.0604138663</v>
      </c>
      <c r="C794" s="3">
        <f t="shared" si="60"/>
        <v>147.7398440919379</v>
      </c>
      <c r="D794" s="5">
        <f t="shared" si="63"/>
        <v>4590.5728512333753</v>
      </c>
      <c r="E794" s="36">
        <f>SUMPRODUCT($J$13:$J$22,C775:C784)</f>
        <v>259.34217771147013</v>
      </c>
      <c r="F794" s="3">
        <f t="shared" si="64"/>
        <v>7420744.3667348754</v>
      </c>
      <c r="G794" s="36">
        <f>SUMPRODUCT($J$13:$J$22,E596:E605)</f>
        <v>268.81483173986231</v>
      </c>
    </row>
    <row r="795" spans="1:7" x14ac:dyDescent="0.3">
      <c r="A795" s="12">
        <f t="shared" si="61"/>
        <v>793</v>
      </c>
      <c r="B795" s="3">
        <f t="shared" si="62"/>
        <v>2574786.1354015139</v>
      </c>
      <c r="C795" s="3">
        <f t="shared" si="60"/>
        <v>144.15488987030332</v>
      </c>
      <c r="D795" s="5">
        <f t="shared" si="63"/>
        <v>4478.9705176138432</v>
      </c>
      <c r="E795" s="36">
        <f>SUMPRODUCT($J$13:$J$22,C776:C785)</f>
        <v>246.39058656105044</v>
      </c>
      <c r="F795" s="3">
        <f t="shared" si="64"/>
        <v>7420734.8940808466</v>
      </c>
      <c r="G795" s="36">
        <f>SUMPRODUCT($J$13:$J$22,E597:E606)</f>
        <v>283.21015335533042</v>
      </c>
    </row>
    <row r="796" spans="1:7" x14ac:dyDescent="0.3">
      <c r="A796" s="12">
        <f t="shared" si="61"/>
        <v>794</v>
      </c>
      <c r="B796" s="3">
        <f t="shared" si="62"/>
        <v>2574925.1906649987</v>
      </c>
      <c r="C796" s="3">
        <f t="shared" si="60"/>
        <v>140.87205929069427</v>
      </c>
      <c r="D796" s="5">
        <f t="shared" si="63"/>
        <v>4376.7348209230959</v>
      </c>
      <c r="E796" s="36">
        <f>SUMPRODUCT($J$13:$J$22,C777:C786)</f>
        <v>234.52473144065567</v>
      </c>
      <c r="F796" s="3">
        <f t="shared" si="64"/>
        <v>7420698.0745140519</v>
      </c>
      <c r="G796" s="36">
        <f>SUMPRODUCT($J$13:$J$22,E598:E607)</f>
        <v>298.87149756106049</v>
      </c>
    </row>
    <row r="797" spans="1:7" x14ac:dyDescent="0.3">
      <c r="A797" s="12">
        <f t="shared" si="61"/>
        <v>795</v>
      </c>
      <c r="B797" s="3">
        <f t="shared" si="62"/>
        <v>2575083.1901032692</v>
      </c>
      <c r="C797" s="3">
        <f t="shared" si="60"/>
        <v>137.86616053921358</v>
      </c>
      <c r="D797" s="5">
        <f t="shared" si="63"/>
        <v>4283.0821487731337</v>
      </c>
      <c r="E797" s="36">
        <f>SUMPRODUCT($J$13:$J$22,C778:C787)</f>
        <v>223.65374554686659</v>
      </c>
      <c r="F797" s="3">
        <f t="shared" si="64"/>
        <v>7420633.7277479311</v>
      </c>
      <c r="G797" s="36">
        <f>SUMPRODUCT($J$13:$J$22,E599:E608)</f>
        <v>315.91046365697804</v>
      </c>
    </row>
    <row r="798" spans="1:7" x14ac:dyDescent="0.3">
      <c r="A798" s="12">
        <f t="shared" si="61"/>
        <v>796</v>
      </c>
      <c r="B798" s="3">
        <f t="shared" si="62"/>
        <v>2575261.2344063865</v>
      </c>
      <c r="C798" s="3">
        <f t="shared" si="60"/>
        <v>135.11412474312385</v>
      </c>
      <c r="D798" s="5">
        <f t="shared" si="63"/>
        <v>4197.2945637654811</v>
      </c>
      <c r="E798" s="36">
        <f>SUMPRODUCT($J$13:$J$22,C779:C788)</f>
        <v>213.69436201987887</v>
      </c>
      <c r="F798" s="3">
        <f t="shared" si="64"/>
        <v>7420541.4710298209</v>
      </c>
      <c r="G798" s="36">
        <f>SUMPRODUCT($J$13:$J$22,E600:E609)</f>
        <v>334.44847618628137</v>
      </c>
    </row>
    <row r="799" spans="1:7" x14ac:dyDescent="0.3">
      <c r="A799" s="12">
        <f t="shared" si="61"/>
        <v>797</v>
      </c>
      <c r="B799" s="3">
        <f t="shared" si="62"/>
        <v>2575460.5687578297</v>
      </c>
      <c r="C799" s="3">
        <f t="shared" si="60"/>
        <v>132.59482927312095</v>
      </c>
      <c r="D799" s="5">
        <f t="shared" si="63"/>
        <v>4118.7143264887263</v>
      </c>
      <c r="E799" s="36">
        <f>SUMPRODUCT($J$13:$J$22,C780:C789)</f>
        <v>204.57028079673941</v>
      </c>
      <c r="F799" s="3">
        <f t="shared" si="64"/>
        <v>7420420.7169156549</v>
      </c>
      <c r="G799" s="36">
        <f>SUMPRODUCT($J$13:$J$22,E601:E610)</f>
        <v>354.61763511929865</v>
      </c>
    </row>
    <row r="800" spans="1:7" x14ac:dyDescent="0.3">
      <c r="A800" s="12">
        <f t="shared" si="61"/>
        <v>798</v>
      </c>
      <c r="B800" s="3">
        <f t="shared" si="62"/>
        <v>2575682.591563676</v>
      </c>
      <c r="C800" s="3">
        <f t="shared" si="60"/>
        <v>130.28893591064502</v>
      </c>
      <c r="D800" s="5">
        <f t="shared" si="63"/>
        <v>4046.7388749651077</v>
      </c>
      <c r="E800" s="36">
        <f>SUMPRODUCT($J$13:$J$22,C781:C790)</f>
        <v>196.21158796090762</v>
      </c>
      <c r="F800" s="3">
        <f t="shared" si="64"/>
        <v>7420270.6695613321</v>
      </c>
      <c r="G800" s="36">
        <f>SUMPRODUCT($J$13:$J$22,E602:E611)</f>
        <v>376.56163656855858</v>
      </c>
    </row>
    <row r="801" spans="1:7" x14ac:dyDescent="0.3">
      <c r="A801" s="12">
        <f t="shared" si="61"/>
        <v>799</v>
      </c>
      <c r="B801" s="3">
        <f t="shared" si="62"/>
        <v>2575928.8642643341</v>
      </c>
      <c r="C801" s="3">
        <f t="shared" si="60"/>
        <v>128.17874264922591</v>
      </c>
      <c r="D801" s="5">
        <f t="shared" si="63"/>
        <v>3980.8162229148447</v>
      </c>
      <c r="E801" s="36">
        <f>SUMPRODUCT($J$13:$J$22,C782:C791)</f>
        <v>188.55422328929589</v>
      </c>
      <c r="F801" s="3">
        <f t="shared" si="64"/>
        <v>7420090.3195127239</v>
      </c>
      <c r="G801" s="36">
        <f>SUMPRODUCT($J$13:$J$22,E603:E612)</f>
        <v>400.43676964589429</v>
      </c>
    </row>
    <row r="802" spans="1:7" x14ac:dyDescent="0.3">
      <c r="A802" s="12">
        <f t="shared" si="61"/>
        <v>800</v>
      </c>
      <c r="B802" s="3">
        <f t="shared" si="62"/>
        <v>2576201.1222913312</v>
      </c>
      <c r="C802" s="3">
        <f t="shared" si="60"/>
        <v>126.24804800156168</v>
      </c>
      <c r="D802" s="5">
        <f t="shared" si="63"/>
        <v>3920.4407422747749</v>
      </c>
      <c r="E802" s="36">
        <f>SUMPRODUCT($J$13:$J$22,C783:C792)</f>
        <v>181.53949204243463</v>
      </c>
      <c r="F802" s="3">
        <f t="shared" si="64"/>
        <v>7419878.436966368</v>
      </c>
      <c r="G802" s="36">
        <f>SUMPRODUCT($J$13:$J$22,E604:E613)</f>
        <v>426.41299555872757</v>
      </c>
    </row>
    <row r="803" spans="1:7" x14ac:dyDescent="0.3">
      <c r="A803" s="12">
        <f t="shared" si="61"/>
        <v>801</v>
      </c>
      <c r="B803" s="3">
        <f t="shared" si="62"/>
        <v>2576501.2872388884</v>
      </c>
      <c r="C803" s="3">
        <f t="shared" si="60"/>
        <v>124.48202677837668</v>
      </c>
      <c r="D803" s="5">
        <f t="shared" si="63"/>
        <v>3865.1492982339018</v>
      </c>
      <c r="E803" s="36">
        <f>SUMPRODUCT($J$13:$J$22,C784:C793)</f>
        <v>175.11361736162254</v>
      </c>
      <c r="F803" s="3">
        <f t="shared" si="64"/>
        <v>7419633.5634628516</v>
      </c>
      <c r="G803" s="36">
        <f>SUMPRODUCT($J$13:$J$22,E605:E614)</f>
        <v>454.67511557549932</v>
      </c>
    </row>
    <row r="804" spans="1:7" x14ac:dyDescent="0.3">
      <c r="A804" s="12">
        <f t="shared" si="61"/>
        <v>802</v>
      </c>
      <c r="B804" s="3">
        <f t="shared" si="62"/>
        <v>2576831.4803276858</v>
      </c>
      <c r="C804" s="3">
        <f t="shared" si="60"/>
        <v>122.86711639177015</v>
      </c>
      <c r="D804" s="5">
        <f t="shared" si="63"/>
        <v>3814.5177076506561</v>
      </c>
      <c r="E804" s="36">
        <f>SUMPRODUCT($J$13:$J$22,C785:C794)</f>
        <v>169.22732993066413</v>
      </c>
      <c r="F804" s="3">
        <f t="shared" si="64"/>
        <v>7419354.001964638</v>
      </c>
      <c r="G804" s="36">
        <f>SUMPRODUCT($J$13:$J$22,E606:E615)</f>
        <v>485.42403506896392</v>
      </c>
    </row>
    <row r="805" spans="1:7" x14ac:dyDescent="0.3">
      <c r="A805" s="12">
        <f t="shared" si="61"/>
        <v>803</v>
      </c>
      <c r="B805" s="3">
        <f t="shared" si="62"/>
        <v>2577194.0372463632</v>
      </c>
      <c r="C805" s="3">
        <f t="shared" si="60"/>
        <v>121.3909128153754</v>
      </c>
      <c r="D805" s="5">
        <f t="shared" si="63"/>
        <v>3768.1574941117624</v>
      </c>
      <c r="E805" s="36">
        <f>SUMPRODUCT($J$13:$J$22,C786:C795)</f>
        <v>163.83549183075775</v>
      </c>
      <c r="F805" s="3">
        <f t="shared" si="64"/>
        <v>7419037.8052594997</v>
      </c>
      <c r="G805" s="36">
        <f>SUMPRODUCT($J$13:$J$22,E607:E616)</f>
        <v>518.87813146859594</v>
      </c>
    </row>
    <row r="806" spans="1:7" x14ac:dyDescent="0.3">
      <c r="A806" s="12">
        <f t="shared" si="61"/>
        <v>804</v>
      </c>
      <c r="B806" s="3">
        <f t="shared" si="62"/>
        <v>2577591.5244650166</v>
      </c>
      <c r="C806" s="3">
        <f t="shared" si="60"/>
        <v>120.04207540677851</v>
      </c>
      <c r="D806" s="5">
        <f t="shared" si="63"/>
        <v>3725.7129150963801</v>
      </c>
      <c r="E806" s="36">
        <f>SUMPRODUCT($J$13:$J$22,C787:C796)</f>
        <v>158.89675176690116</v>
      </c>
      <c r="F806" s="3">
        <f t="shared" si="64"/>
        <v>7418682.7626198614</v>
      </c>
      <c r="G806" s="36">
        <f>SUMPRODUCT($J$13:$J$22,E608:E617)</f>
        <v>555.27473461592035</v>
      </c>
    </row>
    <row r="807" spans="1:7" x14ac:dyDescent="0.3">
      <c r="A807" s="12">
        <f t="shared" si="61"/>
        <v>805</v>
      </c>
      <c r="B807" s="3">
        <f t="shared" si="62"/>
        <v>2578026.7571242256</v>
      </c>
      <c r="C807" s="3">
        <f t="shared" si="60"/>
        <v>118.81023986482461</v>
      </c>
      <c r="D807" s="5">
        <f t="shared" si="63"/>
        <v>3686.8582387362576</v>
      </c>
      <c r="E807" s="36">
        <f>SUMPRODUCT($J$13:$J$22,C788:C797)</f>
        <v>154.37322907435779</v>
      </c>
      <c r="F807" s="3">
        <f t="shared" si="64"/>
        <v>7418286.3846370121</v>
      </c>
      <c r="G807" s="36">
        <f>SUMPRODUCT($J$13:$J$22,E609:E618)</f>
        <v>594.87172871404618</v>
      </c>
    </row>
    <row r="808" spans="1:7" x14ac:dyDescent="0.3">
      <c r="A808" s="12">
        <f t="shared" si="61"/>
        <v>806</v>
      </c>
      <c r="B808" s="3">
        <f t="shared" si="62"/>
        <v>2578502.8186130747</v>
      </c>
      <c r="C808" s="3">
        <f t="shared" si="60"/>
        <v>117.68593865616486</v>
      </c>
      <c r="D808" s="5">
        <f t="shared" si="63"/>
        <v>3651.2952495267245</v>
      </c>
      <c r="E808" s="36">
        <f>SUMPRODUCT($J$13:$J$22,C789:C798)</f>
        <v>150.23022412571174</v>
      </c>
      <c r="F808" s="3">
        <f t="shared" si="64"/>
        <v>7417845.8861373728</v>
      </c>
      <c r="G808" s="36">
        <f>SUMPRODUCT($J$13:$J$22,E610:E619)</f>
        <v>637.94928578884378</v>
      </c>
    </row>
    <row r="809" spans="1:7" x14ac:dyDescent="0.3">
      <c r="A809" s="12">
        <f t="shared" si="61"/>
        <v>807</v>
      </c>
      <c r="B809" s="3">
        <f t="shared" si="62"/>
        <v>2579023.0819602073</v>
      </c>
      <c r="C809" s="3">
        <f t="shared" si="60"/>
        <v>116.66052830211518</v>
      </c>
      <c r="D809" s="5">
        <f t="shared" si="63"/>
        <v>3618.750964057178</v>
      </c>
      <c r="E809" s="36">
        <f>SUMPRODUCT($J$13:$J$22,C790:C799)</f>
        <v>146.43595295419311</v>
      </c>
      <c r="F809" s="3">
        <f t="shared" si="64"/>
        <v>7417358.1670757104</v>
      </c>
      <c r="G809" s="36">
        <f>SUMPRODUCT($J$13:$J$22,E611:E620)</f>
        <v>684.81174132712874</v>
      </c>
    </row>
    <row r="810" spans="1:7" x14ac:dyDescent="0.3">
      <c r="A810" s="12">
        <f t="shared" si="61"/>
        <v>808</v>
      </c>
      <c r="B810" s="3">
        <f t="shared" si="62"/>
        <v>2579591.2331732321</v>
      </c>
      <c r="C810" s="3">
        <f t="shared" si="60"/>
        <v>115.72612296903209</v>
      </c>
      <c r="D810" s="5">
        <f t="shared" si="63"/>
        <v>3588.9755394051003</v>
      </c>
      <c r="E810" s="36">
        <f>SUMPRODUCT($J$13:$J$22,C791:C800)</f>
        <v>142.96130408853602</v>
      </c>
      <c r="F810" s="3">
        <f t="shared" si="64"/>
        <v>7416819.7912873374</v>
      </c>
      <c r="G810" s="36">
        <f>SUMPRODUCT($J$13:$J$22,E612:E621)</f>
        <v>735.78962351964128</v>
      </c>
    </row>
    <row r="811" spans="1:7" x14ac:dyDescent="0.3">
      <c r="A811" s="12">
        <f t="shared" si="61"/>
        <v>809</v>
      </c>
      <c r="B811" s="3">
        <f t="shared" si="62"/>
        <v>2580211.2966737831</v>
      </c>
      <c r="C811" s="3">
        <f t="shared" si="60"/>
        <v>114.8755338533428</v>
      </c>
      <c r="D811" s="5">
        <f t="shared" si="63"/>
        <v>3561.7403582855964</v>
      </c>
      <c r="E811" s="36">
        <f>SUMPRODUCT($J$13:$J$22,C792:C801)</f>
        <v>139.77961575983468</v>
      </c>
      <c r="F811" s="3">
        <f t="shared" si="64"/>
        <v>7416226.9629679061</v>
      </c>
      <c r="G811" s="36">
        <f>SUMPRODUCT($J$13:$J$22,E613:E622)</f>
        <v>791.24184830629906</v>
      </c>
    </row>
    <row r="812" spans="1:7" x14ac:dyDescent="0.3">
      <c r="A812" s="12">
        <f t="shared" si="61"/>
        <v>810</v>
      </c>
      <c r="B812" s="3">
        <f t="shared" si="62"/>
        <v>2580887.6629882362</v>
      </c>
      <c r="C812" s="3">
        <f t="shared" si="60"/>
        <v>114.10221389645105</v>
      </c>
      <c r="D812" s="5">
        <f t="shared" si="63"/>
        <v>3536.8362763791047</v>
      </c>
      <c r="E812" s="36">
        <f>SUMPRODUCT($J$13:$J$22,C793:C802)</f>
        <v>136.86647179278756</v>
      </c>
      <c r="F812" s="3">
        <f t="shared" si="64"/>
        <v>7415575.5007353593</v>
      </c>
      <c r="G812" s="36">
        <f>SUMPRODUCT($J$13:$J$22,E614:E623)</f>
        <v>851.55809319103878</v>
      </c>
    </row>
    <row r="813" spans="1:7" x14ac:dyDescent="0.3">
      <c r="A813" s="12">
        <f t="shared" si="61"/>
        <v>811</v>
      </c>
      <c r="B813" s="3">
        <f t="shared" si="62"/>
        <v>2581625.118867531</v>
      </c>
      <c r="C813" s="3">
        <f t="shared" si="60"/>
        <v>113.40020740530801</v>
      </c>
      <c r="D813" s="5">
        <f t="shared" si="63"/>
        <v>3514.0720184827678</v>
      </c>
      <c r="E813" s="36">
        <f>SUMPRODUCT($J$13:$J$22,C794:C803)</f>
        <v>134.19951463339692</v>
      </c>
      <c r="F813" s="3">
        <f t="shared" si="64"/>
        <v>7414860.8091139607</v>
      </c>
      <c r="G813" s="36">
        <f>SUMPRODUCT($J$13:$J$22,E615:E624)</f>
        <v>917.16136355667049</v>
      </c>
    </row>
    <row r="814" spans="1:7" x14ac:dyDescent="0.3">
      <c r="A814" s="12">
        <f t="shared" si="61"/>
        <v>812</v>
      </c>
      <c r="B814" s="3">
        <f t="shared" si="62"/>
        <v>2582428.880023682</v>
      </c>
      <c r="C814" s="3">
        <f t="shared" si="60"/>
        <v>112.76410419178389</v>
      </c>
      <c r="D814" s="5">
        <f t="shared" si="63"/>
        <v>3493.2727112546786</v>
      </c>
      <c r="E814" s="36">
        <f>SUMPRODUCT($J$13:$J$22,C795:C804)</f>
        <v>131.75827409358251</v>
      </c>
      <c r="F814" s="3">
        <f t="shared" si="64"/>
        <v>7414077.8472650368</v>
      </c>
      <c r="G814" s="36">
        <f>SUMPRODUCT($J$13:$J$22,E616:E625)</f>
        <v>988.51076595943755</v>
      </c>
    </row>
    <row r="815" spans="1:7" x14ac:dyDescent="0.3">
      <c r="A815" s="12">
        <f t="shared" si="61"/>
        <v>813</v>
      </c>
      <c r="B815" s="3">
        <f t="shared" si="62"/>
        <v>2583304.6266854499</v>
      </c>
      <c r="C815" s="3">
        <f t="shared" si="60"/>
        <v>112.18899787838588</v>
      </c>
      <c r="D815" s="5">
        <f t="shared" si="63"/>
        <v>3474.27854135288</v>
      </c>
      <c r="E815" s="36">
        <f>SUMPRODUCT($J$13:$J$22,C796:C805)</f>
        <v>129.52401051115851</v>
      </c>
      <c r="F815" s="3">
        <f t="shared" si="64"/>
        <v>7413221.0947731705</v>
      </c>
      <c r="G815" s="36">
        <f>SUMPRODUCT($J$13:$J$22,E617:E626)</f>
        <v>1066.1045036107298</v>
      </c>
    </row>
    <row r="816" spans="1:7" x14ac:dyDescent="0.3">
      <c r="A816" s="12">
        <f t="shared" si="61"/>
        <v>814</v>
      </c>
      <c r="B816" s="3">
        <f t="shared" si="62"/>
        <v>2584258.5421911823</v>
      </c>
      <c r="C816" s="3">
        <f t="shared" si="60"/>
        <v>111.67044804959333</v>
      </c>
      <c r="D816" s="5">
        <f t="shared" si="63"/>
        <v>3456.9435287201077</v>
      </c>
      <c r="E816" s="36">
        <f>SUMPRODUCT($J$13:$J$22,C797:C806)</f>
        <v>127.47957113204109</v>
      </c>
      <c r="F816" s="3">
        <f t="shared" si="64"/>
        <v>7412284.5142800706</v>
      </c>
      <c r="G816" s="36">
        <f>SUMPRODUCT($J$13:$J$22,E618:E627)</f>
        <v>1150.4831099504174</v>
      </c>
    </row>
    <row r="817" spans="1:7" x14ac:dyDescent="0.3">
      <c r="A817" s="12">
        <f t="shared" si="61"/>
        <v>815</v>
      </c>
      <c r="B817" s="3">
        <f t="shared" si="62"/>
        <v>2585297.3548530834</v>
      </c>
      <c r="C817" s="3">
        <f t="shared" si="60"/>
        <v>111.20444595736225</v>
      </c>
      <c r="D817" s="5">
        <f t="shared" si="63"/>
        <v>3441.1344056376597</v>
      </c>
      <c r="E817" s="36">
        <f>SUMPRODUCT($J$13:$J$22,C798:C807)</f>
        <v>125.60925862116436</v>
      </c>
      <c r="F817" s="3">
        <f t="shared" si="64"/>
        <v>7411261.5107412525</v>
      </c>
      <c r="G817" s="36">
        <f>SUMPRODUCT($J$13:$J$22,E619:E628)</f>
        <v>1242.2329368709352</v>
      </c>
    </row>
    <row r="818" spans="1:7" x14ac:dyDescent="0.3">
      <c r="A818" s="12">
        <f t="shared" si="61"/>
        <v>816</v>
      </c>
      <c r="B818" s="3">
        <f t="shared" si="62"/>
        <v>2586428.3833439969</v>
      </c>
      <c r="C818" s="3">
        <f t="shared" si="60"/>
        <v>110.78738351640509</v>
      </c>
      <c r="D818" s="5">
        <f t="shared" si="63"/>
        <v>3426.7295929738575</v>
      </c>
      <c r="E818" s="36">
        <f>SUMPRODUCT($J$13:$J$22,C799:C808)</f>
        <v>123.89871070009134</v>
      </c>
      <c r="F818" s="3">
        <f t="shared" si="64"/>
        <v>7410144.8870630022</v>
      </c>
      <c r="G818" s="36">
        <f>SUMPRODUCT($J$13:$J$22,E620:E629)</f>
        <v>1341.989914748279</v>
      </c>
    </row>
    <row r="819" spans="1:7" x14ac:dyDescent="0.3">
      <c r="A819" s="12">
        <f t="shared" si="61"/>
        <v>817</v>
      </c>
      <c r="B819" s="3">
        <f t="shared" si="62"/>
        <v>2587659.585875229</v>
      </c>
      <c r="C819" s="3">
        <f t="shared" si="60"/>
        <v>110.4160253498839</v>
      </c>
      <c r="D819" s="5">
        <f t="shared" si="63"/>
        <v>3413.6182657901713</v>
      </c>
      <c r="E819" s="36">
        <f>SUMPRODUCT($J$13:$J$22,C800:C809)</f>
        <v>122.33478999337196</v>
      </c>
      <c r="F819" s="3">
        <f t="shared" si="64"/>
        <v>7408926.7958589541</v>
      </c>
      <c r="G819" s="36">
        <f>SUMPRODUCT($J$13:$J$22,E621:E630)</f>
        <v>1450.44360195536</v>
      </c>
    </row>
    <row r="820" spans="1:7" x14ac:dyDescent="0.3">
      <c r="A820" s="12">
        <f t="shared" si="61"/>
        <v>818</v>
      </c>
      <c r="B820" s="3">
        <f t="shared" si="62"/>
        <v>2588999.6134518343</v>
      </c>
      <c r="C820" s="3">
        <f t="shared" si="60"/>
        <v>110.08748366935076</v>
      </c>
      <c r="D820" s="5">
        <f t="shared" si="63"/>
        <v>3401.6995011466834</v>
      </c>
      <c r="E820" s="36">
        <f>SUMPRODUCT($J$13:$J$22,C801:C810)</f>
        <v>120.90548324292435</v>
      </c>
      <c r="F820" s="3">
        <f t="shared" si="64"/>
        <v>7407598.6870469917</v>
      </c>
      <c r="G820" s="36">
        <f>SUMPRODUCT($J$13:$J$22,E622:E631)</f>
        <v>1568.3415419485468</v>
      </c>
    </row>
    <row r="821" spans="1:7" x14ac:dyDescent="0.3">
      <c r="A821" s="12">
        <f t="shared" si="61"/>
        <v>819</v>
      </c>
      <c r="B821" s="3">
        <f t="shared" si="62"/>
        <v>2590457.8675101139</v>
      </c>
      <c r="C821" s="3">
        <f t="shared" si="60"/>
        <v>109.79919579430714</v>
      </c>
      <c r="D821" s="5">
        <f t="shared" si="63"/>
        <v>3390.8815015731097</v>
      </c>
      <c r="E821" s="36">
        <f>SUMPRODUCT($J$13:$J$22,C802:C811)</f>
        <v>119.59980912066216</v>
      </c>
      <c r="F821" s="3">
        <f t="shared" si="64"/>
        <v>7406151.250988286</v>
      </c>
      <c r="G821" s="36">
        <f>SUMPRODUCT($J$13:$J$22,E623:E632)</f>
        <v>1696.4939462961574</v>
      </c>
    </row>
    <row r="822" spans="1:7" x14ac:dyDescent="0.3">
      <c r="A822" s="12">
        <f t="shared" si="61"/>
        <v>820</v>
      </c>
      <c r="B822" s="3">
        <f t="shared" si="62"/>
        <v>2592044.5622606156</v>
      </c>
      <c r="C822" s="3">
        <f t="shared" si="60"/>
        <v>109.54890413679115</v>
      </c>
      <c r="D822" s="5">
        <f t="shared" si="63"/>
        <v>3381.080888246755</v>
      </c>
      <c r="E822" s="36">
        <f>SUMPRODUCT($J$13:$J$22,C803:C812)</f>
        <v>118.40773393477035</v>
      </c>
      <c r="F822" s="3">
        <f t="shared" si="64"/>
        <v>7404574.3568511102</v>
      </c>
      <c r="G822" s="36">
        <f>SUMPRODUCT($J$13:$J$22,E624:E633)</f>
        <v>1835.7787221161245</v>
      </c>
    </row>
    <row r="823" spans="1:7" x14ac:dyDescent="0.3">
      <c r="A823" s="12">
        <f t="shared" si="61"/>
        <v>821</v>
      </c>
      <c r="B823" s="3">
        <f t="shared" si="62"/>
        <v>2593770.7920785951</v>
      </c>
      <c r="C823" s="3">
        <f t="shared" si="60"/>
        <v>109.33463849509489</v>
      </c>
      <c r="D823" s="5">
        <f t="shared" si="63"/>
        <v>3372.2220584487754</v>
      </c>
      <c r="E823" s="36">
        <f>SUMPRODUCT($J$13:$J$22,C804:C813)</f>
        <v>117.32009458492786</v>
      </c>
      <c r="F823" s="3">
        <f t="shared" si="64"/>
        <v>7402856.9858629294</v>
      </c>
      <c r="G823" s="36">
        <f>SUMPRODUCT($J$13:$J$22,E625:E634)</f>
        <v>1987.1468622573254</v>
      </c>
    </row>
    <row r="824" spans="1:7" x14ac:dyDescent="0.3">
      <c r="A824" s="12">
        <f t="shared" si="61"/>
        <v>822</v>
      </c>
      <c r="B824" s="3">
        <f t="shared" si="62"/>
        <v>2595648.6043023574</v>
      </c>
      <c r="C824" s="3">
        <f t="shared" si="60"/>
        <v>109.15470051819868</v>
      </c>
      <c r="D824" s="5">
        <f t="shared" si="63"/>
        <v>3364.2366023589425</v>
      </c>
      <c r="E824" s="36">
        <f>SUMPRODUCT($J$13:$J$22,C805:C814)</f>
        <v>116.32852817682054</v>
      </c>
      <c r="F824" s="3">
        <f t="shared" si="64"/>
        <v>7400987.1590952566</v>
      </c>
      <c r="G824" s="36">
        <f>SUMPRODUCT($J$13:$J$22,E626:E635)</f>
        <v>2151.6282161324639</v>
      </c>
    </row>
    <row r="825" spans="1:7" x14ac:dyDescent="0.3">
      <c r="A825" s="12">
        <f t="shared" si="61"/>
        <v>823</v>
      </c>
      <c r="B825" s="3">
        <f t="shared" si="62"/>
        <v>2597691.0778179718</v>
      </c>
      <c r="C825" s="3">
        <f t="shared" si="60"/>
        <v>109.00765021892336</v>
      </c>
      <c r="D825" s="5">
        <f t="shared" si="63"/>
        <v>3357.0627747003209</v>
      </c>
      <c r="E825" s="36">
        <f>SUMPRODUCT($J$13:$J$22,C806:C815)</f>
        <v>115.42540775689412</v>
      </c>
      <c r="F825" s="3">
        <f t="shared" si="64"/>
        <v>7398951.8594073011</v>
      </c>
      <c r="G825" s="36">
        <f>SUMPRODUCT($J$13:$J$22,E627:E636)</f>
        <v>2330.3376583150111</v>
      </c>
    </row>
    <row r="826" spans="1:7" x14ac:dyDescent="0.3">
      <c r="A826" s="12">
        <f t="shared" si="61"/>
        <v>824</v>
      </c>
      <c r="B826" s="3">
        <f t="shared" si="62"/>
        <v>2599912.4078260679</v>
      </c>
      <c r="C826" s="3">
        <f t="shared" si="60"/>
        <v>108.89229442926228</v>
      </c>
      <c r="D826" s="5">
        <f t="shared" si="63"/>
        <v>3350.6450171623505</v>
      </c>
      <c r="E826" s="36">
        <f>SUMPRODUCT($J$13:$J$22,C807:C816)</f>
        <v>114.60378367483031</v>
      </c>
      <c r="F826" s="3">
        <f t="shared" si="64"/>
        <v>7396736.9471567431</v>
      </c>
      <c r="G826" s="36">
        <f>SUMPRODUCT($J$13:$J$22,E628:E637)</f>
        <v>2524.4816707599698</v>
      </c>
    </row>
    <row r="827" spans="1:7" x14ac:dyDescent="0.3">
      <c r="A827" s="12">
        <f t="shared" si="61"/>
        <v>825</v>
      </c>
      <c r="B827" s="3">
        <f t="shared" si="62"/>
        <v>2602327.9972023987</v>
      </c>
      <c r="C827" s="3">
        <f t="shared" si="60"/>
        <v>108.80767710598543</v>
      </c>
      <c r="D827" s="5">
        <f t="shared" si="63"/>
        <v>3344.9335279167822</v>
      </c>
      <c r="E827" s="36">
        <f>SUMPRODUCT($J$13:$J$22,C808:C817)</f>
        <v>113.8573301240433</v>
      </c>
      <c r="F827" s="3">
        <f t="shared" si="64"/>
        <v>7394327.0692696581</v>
      </c>
      <c r="G827" s="36">
        <f>SUMPRODUCT($J$13:$J$22,E629:E638)</f>
        <v>2735.3653526940197</v>
      </c>
    </row>
    <row r="828" spans="1:7" x14ac:dyDescent="0.3">
      <c r="A828" s="12">
        <f t="shared" si="61"/>
        <v>826</v>
      </c>
      <c r="B828" s="3">
        <f t="shared" si="62"/>
        <v>2604954.5548779867</v>
      </c>
      <c r="C828" s="3">
        <f t="shared" si="60"/>
        <v>108.75307140851214</v>
      </c>
      <c r="D828" s="5">
        <f t="shared" si="63"/>
        <v>3339.8838748987241</v>
      </c>
      <c r="E828" s="36">
        <f>SUMPRODUCT($J$13:$J$22,C809:C818)</f>
        <v>113.18029644989753</v>
      </c>
      <c r="F828" s="3">
        <f t="shared" si="64"/>
        <v>7391705.561247088</v>
      </c>
      <c r="G828" s="36">
        <f>SUMPRODUCT($J$13:$J$22,E630:E639)</f>
        <v>2964.3998697234961</v>
      </c>
    </row>
    <row r="829" spans="1:7" x14ac:dyDescent="0.3">
      <c r="A829" s="12">
        <f t="shared" si="61"/>
        <v>827</v>
      </c>
      <c r="B829" s="3">
        <f t="shared" si="62"/>
        <v>2607810.2016763017</v>
      </c>
      <c r="C829" s="3">
        <f t="shared" si="60"/>
        <v>108.72797348433785</v>
      </c>
      <c r="D829" s="5">
        <f t="shared" si="63"/>
        <v>3335.4566498573386</v>
      </c>
      <c r="E829" s="36">
        <f>SUMPRODUCT($J$13:$J$22,C810:C819)</f>
        <v>112.56746285164043</v>
      </c>
      <c r="F829" s="3">
        <f t="shared" si="64"/>
        <v>7388854.3416738147</v>
      </c>
      <c r="G829" s="36">
        <f>SUMPRODUCT($J$13:$J$22,E631:E640)</f>
        <v>3213.1103503873856</v>
      </c>
    </row>
    <row r="830" spans="1:7" x14ac:dyDescent="0.3">
      <c r="A830" s="12">
        <f t="shared" si="61"/>
        <v>828</v>
      </c>
      <c r="B830" s="3">
        <f t="shared" si="62"/>
        <v>2610914.5840532044</v>
      </c>
      <c r="C830" s="3">
        <f t="shared" si="60"/>
        <v>108.73209791006701</v>
      </c>
      <c r="D830" s="5">
        <f t="shared" si="63"/>
        <v>3331.617160490036</v>
      </c>
      <c r="E830" s="36">
        <f>SUMPRODUCT($J$13:$J$22,C811:C820)</f>
        <v>112.01410013749374</v>
      </c>
      <c r="F830" s="3">
        <f t="shared" si="64"/>
        <v>7385753.7987862788</v>
      </c>
      <c r="G830" s="36">
        <f>SUMPRODUCT($J$13:$J$22,E632:E641)</f>
        <v>3483.1442340736721</v>
      </c>
    </row>
    <row r="831" spans="1:7" x14ac:dyDescent="0.3">
      <c r="A831" s="12">
        <f t="shared" si="61"/>
        <v>829</v>
      </c>
      <c r="B831" s="3">
        <f t="shared" si="62"/>
        <v>2614288.996189368</v>
      </c>
      <c r="C831" s="3">
        <f t="shared" si="60"/>
        <v>108.76537474845171</v>
      </c>
      <c r="D831" s="5">
        <f t="shared" si="63"/>
        <v>3328.3351582626092</v>
      </c>
      <c r="E831" s="36">
        <f>SUMPRODUCT($J$13:$J$22,C812:C821)</f>
        <v>111.5159332232017</v>
      </c>
      <c r="F831" s="3">
        <f t="shared" si="64"/>
        <v>7382382.6686523426</v>
      </c>
      <c r="G831" s="36">
        <f>SUMPRODUCT($J$13:$J$22,E633:E642)</f>
        <v>3776.2800687320519</v>
      </c>
    </row>
    <row r="832" spans="1:7" x14ac:dyDescent="0.3">
      <c r="A832" s="12">
        <f t="shared" si="61"/>
        <v>830</v>
      </c>
      <c r="B832" s="3">
        <f t="shared" si="62"/>
        <v>2617956.5108833513</v>
      </c>
      <c r="C832" s="3">
        <f t="shared" si="60"/>
        <v>108.8279481938504</v>
      </c>
      <c r="D832" s="5">
        <f t="shared" si="63"/>
        <v>3325.5845997878596</v>
      </c>
      <c r="E832" s="36">
        <f>SUMPRODUCT($J$13:$J$22,C813:C822)</f>
        <v>111.06910809283077</v>
      </c>
      <c r="F832" s="3">
        <f t="shared" si="64"/>
        <v>7378717.9045168338</v>
      </c>
      <c r="G832" s="36">
        <f>SUMPRODUCT($J$13:$J$22,E634:E643)</f>
        <v>4094.4367499376031</v>
      </c>
    </row>
    <row r="833" spans="1:7" x14ac:dyDescent="0.3">
      <c r="A833" s="12">
        <f t="shared" si="61"/>
        <v>831</v>
      </c>
      <c r="B833" s="3">
        <f t="shared" si="62"/>
        <v>2621942.1196850948</v>
      </c>
      <c r="C833" s="3">
        <f t="shared" si="60"/>
        <v>108.92017679029753</v>
      </c>
      <c r="D833" s="5">
        <f t="shared" si="63"/>
        <v>3323.3434398888789</v>
      </c>
      <c r="E833" s="36">
        <f>SUMPRODUCT($J$13:$J$22,C814:C823)</f>
        <v>110.6701619669588</v>
      </c>
      <c r="F833" s="3">
        <f t="shared" si="64"/>
        <v>7374734.536874989</v>
      </c>
      <c r="G833" s="36">
        <f>SUMPRODUCT($J$13:$J$22,E635:E644)</f>
        <v>4439.6831843400432</v>
      </c>
    </row>
    <row r="834" spans="1:7" x14ac:dyDescent="0.3">
      <c r="A834" s="12">
        <f t="shared" si="61"/>
        <v>832</v>
      </c>
      <c r="B834" s="3">
        <f t="shared" si="62"/>
        <v>2626272.8826926448</v>
      </c>
      <c r="C834" s="3">
        <f t="shared" ref="C834:C897" si="65">_b*B834*D834/_N*_dt</f>
        <v>109.04263521800097</v>
      </c>
      <c r="D834" s="5">
        <f t="shared" si="63"/>
        <v>3321.5934547122174</v>
      </c>
      <c r="E834" s="36">
        <f>SUMPRODUCT($J$13:$J$22,C815:C824)</f>
        <v>110.31599644778807</v>
      </c>
      <c r="F834" s="3">
        <f t="shared" si="64"/>
        <v>7370405.5238526165</v>
      </c>
      <c r="G834" s="36">
        <f>SUMPRODUCT($J$13:$J$22,E636:E645)</f>
        <v>4814.2483500893986</v>
      </c>
    </row>
    <row r="835" spans="1:7" x14ac:dyDescent="0.3">
      <c r="A835" s="12">
        <f t="shared" ref="A835:A898" si="66">A834+_dt</f>
        <v>833</v>
      </c>
      <c r="B835" s="3">
        <f t="shared" si="62"/>
        <v>2630978.0884075165</v>
      </c>
      <c r="C835" s="3">
        <f t="shared" si="65"/>
        <v>109.19611765564339</v>
      </c>
      <c r="D835" s="5">
        <f t="shared" si="63"/>
        <v>3320.3200934824304</v>
      </c>
      <c r="E835" s="36">
        <f>SUMPRODUCT($J$13:$J$22,C816:C825)</f>
        <v>110.00385343334219</v>
      </c>
      <c r="F835" s="3">
        <f t="shared" si="64"/>
        <v>7365701.5914989747</v>
      </c>
      <c r="G835" s="36">
        <f>SUMPRODUCT($J$13:$J$22,E637:E646)</f>
        <v>5220.5317141415744</v>
      </c>
    </row>
    <row r="836" spans="1:7" x14ac:dyDescent="0.3">
      <c r="A836" s="12">
        <f t="shared" si="66"/>
        <v>834</v>
      </c>
      <c r="B836" s="3">
        <f t="shared" ref="B836:B899" si="67">B835-C835+G835</f>
        <v>2636089.424004002</v>
      </c>
      <c r="C836" s="3">
        <f t="shared" si="65"/>
        <v>109.38164273745041</v>
      </c>
      <c r="D836" s="5">
        <f t="shared" ref="D836:D899" si="68">D835-E835+C835</f>
        <v>3319.5123577047316</v>
      </c>
      <c r="E836" s="36">
        <f>SUMPRODUCT($J$13:$J$22,C817:C826)</f>
        <v>109.73129361393779</v>
      </c>
      <c r="F836" s="3">
        <f t="shared" ref="F836:F899" si="69">F835+E835-G835</f>
        <v>7360591.0636382671</v>
      </c>
      <c r="G836" s="36">
        <f>SUMPRODUCT($J$13:$J$22,E638:E647)</f>
        <v>5661.113951057514</v>
      </c>
    </row>
    <row r="837" spans="1:7" x14ac:dyDescent="0.3">
      <c r="A837" s="12">
        <f t="shared" si="66"/>
        <v>835</v>
      </c>
      <c r="B837" s="3">
        <f t="shared" si="67"/>
        <v>2641641.1563123222</v>
      </c>
      <c r="C837" s="3">
        <f t="shared" si="65"/>
        <v>109.60046013568125</v>
      </c>
      <c r="D837" s="5">
        <f t="shared" si="68"/>
        <v>3319.1627068282442</v>
      </c>
      <c r="E837" s="36">
        <f>SUMPRODUCT($J$13:$J$22,C818:C827)</f>
        <v>109.49617738371258</v>
      </c>
      <c r="F837" s="3">
        <f t="shared" si="69"/>
        <v>7355039.6809808239</v>
      </c>
      <c r="G837" s="36">
        <f>SUMPRODUCT($J$13:$J$22,E639:E648)</f>
        <v>6138.7678896176849</v>
      </c>
    </row>
    <row r="838" spans="1:7" x14ac:dyDescent="0.3">
      <c r="A838" s="12">
        <f t="shared" si="66"/>
        <v>836</v>
      </c>
      <c r="B838" s="3">
        <f t="shared" si="67"/>
        <v>2647670.3237418039</v>
      </c>
      <c r="C838" s="3">
        <f t="shared" si="65"/>
        <v>109.85405881109156</v>
      </c>
      <c r="D838" s="5">
        <f t="shared" si="68"/>
        <v>3319.2669895802128</v>
      </c>
      <c r="E838" s="36">
        <f>SUMPRODUCT($J$13:$J$22,C819:C828)</f>
        <v>109.29664801829168</v>
      </c>
      <c r="F838" s="3">
        <f t="shared" si="69"/>
        <v>7349010.4092685897</v>
      </c>
      <c r="G838" s="36">
        <f>SUMPRODUCT($J$13:$J$22,E640:E649)</f>
        <v>6656.4695918383941</v>
      </c>
    </row>
    <row r="839" spans="1:7" x14ac:dyDescent="0.3">
      <c r="A839" s="12">
        <f t="shared" si="66"/>
        <v>837</v>
      </c>
      <c r="B839" s="3">
        <f t="shared" si="67"/>
        <v>2654216.9392748312</v>
      </c>
      <c r="C839" s="3">
        <f t="shared" si="65"/>
        <v>110.14417698609948</v>
      </c>
      <c r="D839" s="5">
        <f t="shared" si="68"/>
        <v>3319.8244003730124</v>
      </c>
      <c r="E839" s="36">
        <f>SUMPRODUCT($J$13:$J$22,C820:C829)</f>
        <v>109.13111698682111</v>
      </c>
      <c r="F839" s="3">
        <f t="shared" si="69"/>
        <v>7342463.2363247694</v>
      </c>
      <c r="G839" s="36">
        <f>SUMPRODUCT($J$13:$J$22,E641:E650)</f>
        <v>7217.4094433173259</v>
      </c>
    </row>
    <row r="840" spans="1:7" x14ac:dyDescent="0.3">
      <c r="A840" s="12">
        <f t="shared" si="66"/>
        <v>838</v>
      </c>
      <c r="B840" s="3">
        <f t="shared" si="67"/>
        <v>2661324.2045411626</v>
      </c>
      <c r="C840" s="3">
        <f t="shared" si="65"/>
        <v>110.47281390794726</v>
      </c>
      <c r="D840" s="5">
        <f t="shared" si="68"/>
        <v>3320.8374603722905</v>
      </c>
      <c r="E840" s="36">
        <f>SUMPRODUCT($J$13:$J$22,C821:C830)</f>
        <v>108.9982512827201</v>
      </c>
      <c r="F840" s="3">
        <f t="shared" si="69"/>
        <v>7335354.9579984397</v>
      </c>
      <c r="G840" s="36">
        <f>SUMPRODUCT($J$13:$J$22,E642:E651)</f>
        <v>7825.0031037356639</v>
      </c>
    </row>
    <row r="841" spans="1:7" x14ac:dyDescent="0.3">
      <c r="A841" s="12">
        <f t="shared" si="66"/>
        <v>839</v>
      </c>
      <c r="B841" s="3">
        <f t="shared" si="67"/>
        <v>2669038.7348309904</v>
      </c>
      <c r="C841" s="3">
        <f t="shared" si="65"/>
        <v>110.84224348218854</v>
      </c>
      <c r="D841" s="5">
        <f t="shared" si="68"/>
        <v>3322.3120229975175</v>
      </c>
      <c r="E841" s="36">
        <f>SUMPRODUCT($J$13:$J$22,C822:C831)</f>
        <v>108.89696267272642</v>
      </c>
      <c r="F841" s="3">
        <f t="shared" si="69"/>
        <v>7327638.9531459864</v>
      </c>
      <c r="G841" s="36">
        <f>SUMPRODUCT($J$13:$J$22,E643:E652)</f>
        <v>8482.9021312567129</v>
      </c>
    </row>
    <row r="842" spans="1:7" x14ac:dyDescent="0.3">
      <c r="A842" s="12">
        <f t="shared" si="66"/>
        <v>840</v>
      </c>
      <c r="B842" s="3">
        <f t="shared" si="67"/>
        <v>2677410.7947187647</v>
      </c>
      <c r="C842" s="3">
        <f t="shared" si="65"/>
        <v>111.25502987044379</v>
      </c>
      <c r="D842" s="5">
        <f t="shared" si="68"/>
        <v>3324.25730380698</v>
      </c>
      <c r="E842" s="36">
        <f>SUMPRODUCT($J$13:$J$22,C823:C832)</f>
        <v>108.82639877824013</v>
      </c>
      <c r="F842" s="3">
        <f t="shared" si="69"/>
        <v>7319264.9479774022</v>
      </c>
      <c r="G842" s="36">
        <f>SUMPRODUCT($J$13:$J$22,E644:E653)</f>
        <v>9195.0040539209931</v>
      </c>
    </row>
    <row r="843" spans="1:7" x14ac:dyDescent="0.3">
      <c r="A843" s="12">
        <f t="shared" si="66"/>
        <v>841</v>
      </c>
      <c r="B843" s="3">
        <f t="shared" si="67"/>
        <v>2686494.543742815</v>
      </c>
      <c r="C843" s="3">
        <f t="shared" si="65"/>
        <v>111.71404516065776</v>
      </c>
      <c r="D843" s="5">
        <f t="shared" si="68"/>
        <v>3326.6859348991834</v>
      </c>
      <c r="E843" s="36">
        <f>SUMPRODUCT($J$13:$J$22,C824:C833)</f>
        <v>108.78593591672856</v>
      </c>
      <c r="F843" s="3">
        <f t="shared" si="69"/>
        <v>7310178.7703222586</v>
      </c>
      <c r="G843" s="36">
        <f>SUMPRODUCT($J$13:$J$22,E645:E654)</f>
        <v>9965.4616143775402</v>
      </c>
    </row>
    <row r="844" spans="1:7" x14ac:dyDescent="0.3">
      <c r="A844" s="12">
        <f t="shared" si="66"/>
        <v>842</v>
      </c>
      <c r="B844" s="3">
        <f t="shared" si="67"/>
        <v>2696348.2913120319</v>
      </c>
      <c r="C844" s="3">
        <f t="shared" si="65"/>
        <v>112.22248923317282</v>
      </c>
      <c r="D844" s="5">
        <f t="shared" si="68"/>
        <v>3329.6140441431126</v>
      </c>
      <c r="E844" s="36">
        <f>SUMPRODUCT($J$13:$J$22,C825:C834)</f>
        <v>108.77517364413205</v>
      </c>
      <c r="F844" s="3">
        <f t="shared" si="69"/>
        <v>7300322.0946437977</v>
      </c>
      <c r="G844" s="36">
        <f>SUMPRODUCT($J$13:$J$22,E646:E655)</f>
        <v>10798.690860862749</v>
      </c>
    </row>
    <row r="845" spans="1:7" x14ac:dyDescent="0.3">
      <c r="A845" s="12">
        <f t="shared" si="66"/>
        <v>843</v>
      </c>
      <c r="B845" s="3">
        <f t="shared" si="67"/>
        <v>2707034.7596836616</v>
      </c>
      <c r="C845" s="3">
        <f t="shared" si="65"/>
        <v>112.78391196191785</v>
      </c>
      <c r="D845" s="5">
        <f t="shared" si="68"/>
        <v>3333.0613597321535</v>
      </c>
      <c r="E845" s="36">
        <f>SUMPRODUCT($J$13:$J$22,C826:C835)</f>
        <v>108.79393095191527</v>
      </c>
      <c r="F845" s="3">
        <f t="shared" si="69"/>
        <v>7289632.1789565794</v>
      </c>
      <c r="G845" s="36">
        <f>SUMPRODUCT($J$13:$J$22,E647:E656)</f>
        <v>11699.37769674552</v>
      </c>
    </row>
    <row r="846" spans="1:7" x14ac:dyDescent="0.3">
      <c r="A846" s="12">
        <f t="shared" si="66"/>
        <v>844</v>
      </c>
      <c r="B846" s="3">
        <f t="shared" si="67"/>
        <v>2718621.3534684451</v>
      </c>
      <c r="C846" s="3">
        <f t="shared" si="65"/>
        <v>113.40223790702663</v>
      </c>
      <c r="D846" s="5">
        <f t="shared" si="68"/>
        <v>3337.0513407421563</v>
      </c>
      <c r="E846" s="36">
        <f>SUMPRODUCT($J$13:$J$22,C827:C836)</f>
        <v>108.84224408472983</v>
      </c>
      <c r="F846" s="3">
        <f t="shared" si="69"/>
        <v>7278041.5951907858</v>
      </c>
      <c r="G846" s="36">
        <f>SUMPRODUCT($J$13:$J$22,E648:E657)</f>
        <v>12672.482432797278</v>
      </c>
    </row>
    <row r="847" spans="1:7" x14ac:dyDescent="0.3">
      <c r="A847" s="12">
        <f t="shared" si="66"/>
        <v>845</v>
      </c>
      <c r="B847" s="3">
        <f t="shared" si="67"/>
        <v>2731180.4336633352</v>
      </c>
      <c r="C847" s="3">
        <f t="shared" si="65"/>
        <v>114.08179367337576</v>
      </c>
      <c r="D847" s="5">
        <f t="shared" si="68"/>
        <v>3341.611334564453</v>
      </c>
      <c r="E847" s="36">
        <f>SUMPRODUCT($J$13:$J$22,C828:C837)</f>
        <v>108.92036595668941</v>
      </c>
      <c r="F847" s="3">
        <f t="shared" si="69"/>
        <v>7265477.9550020732</v>
      </c>
      <c r="G847" s="36">
        <f>SUMPRODUCT($J$13:$J$22,E649:E658)</f>
        <v>13723.241810361909</v>
      </c>
    </row>
    <row r="848" spans="1:7" x14ac:dyDescent="0.3">
      <c r="A848" s="12">
        <f t="shared" si="66"/>
        <v>846</v>
      </c>
      <c r="B848" s="3">
        <f t="shared" si="67"/>
        <v>2744789.5936800237</v>
      </c>
      <c r="C848" s="3">
        <f t="shared" si="65"/>
        <v>114.82733812901273</v>
      </c>
      <c r="D848" s="5">
        <f t="shared" si="68"/>
        <v>3346.7727622811394</v>
      </c>
      <c r="E848" s="36">
        <f>SUMPRODUCT($J$13:$J$22,C829:C838)</f>
        <v>109.02876715609413</v>
      </c>
      <c r="F848" s="3">
        <f t="shared" si="69"/>
        <v>7251863.633557668</v>
      </c>
      <c r="G848" s="36">
        <f>SUMPRODUCT($J$13:$J$22,E650:E659)</f>
        <v>14857.167879755167</v>
      </c>
    </row>
    <row r="849" spans="1:7" x14ac:dyDescent="0.3">
      <c r="A849" s="12">
        <f t="shared" si="66"/>
        <v>847</v>
      </c>
      <c r="B849" s="3">
        <f t="shared" si="67"/>
        <v>2759531.93422165</v>
      </c>
      <c r="C849" s="3">
        <f t="shared" si="65"/>
        <v>115.64409569838283</v>
      </c>
      <c r="D849" s="5">
        <f t="shared" si="68"/>
        <v>3352.5713332540581</v>
      </c>
      <c r="E849" s="36">
        <f>SUMPRODUCT($J$13:$J$22,C830:C839)</f>
        <v>109.16813854016978</v>
      </c>
      <c r="F849" s="3">
        <f t="shared" si="69"/>
        <v>7237115.4944450688</v>
      </c>
      <c r="G849" s="36">
        <f>SUMPRODUCT($J$13:$J$22,E651:E660)</f>
        <v>16080.0430267805</v>
      </c>
    </row>
    <row r="850" spans="1:7" x14ac:dyDescent="0.3">
      <c r="A850" s="12">
        <f t="shared" si="66"/>
        <v>848</v>
      </c>
      <c r="B850" s="3">
        <f t="shared" si="67"/>
        <v>2775496.3331527323</v>
      </c>
      <c r="C850" s="3">
        <f t="shared" si="65"/>
        <v>116.53779296782351</v>
      </c>
      <c r="D850" s="5">
        <f t="shared" si="68"/>
        <v>3359.0472904122712</v>
      </c>
      <c r="E850" s="36">
        <f>SUMPRODUCT($J$13:$J$22,C831:C840)</f>
        <v>109.33939543309491</v>
      </c>
      <c r="F850" s="3">
        <f t="shared" si="69"/>
        <v>7221144.6195568284</v>
      </c>
      <c r="G850" s="36">
        <f>SUMPRODUCT($J$13:$J$22,E652:E661)</f>
        <v>17397.910341884672</v>
      </c>
    </row>
    <row r="851" spans="1:7" x14ac:dyDescent="0.3">
      <c r="A851" s="12">
        <f t="shared" si="66"/>
        <v>849</v>
      </c>
      <c r="B851" s="3">
        <f t="shared" si="67"/>
        <v>2792777.7057016492</v>
      </c>
      <c r="C851" s="3">
        <f t="shared" si="65"/>
        <v>117.51469886515865</v>
      </c>
      <c r="D851" s="5">
        <f t="shared" si="68"/>
        <v>3366.2456879469996</v>
      </c>
      <c r="E851" s="36">
        <f>SUMPRODUCT($J$13:$J$22,C832:C841)</f>
        <v>109.54368345236314</v>
      </c>
      <c r="F851" s="3">
        <f t="shared" si="69"/>
        <v>7203856.0486103762</v>
      </c>
      <c r="G851" s="36">
        <f>SUMPRODUCT($J$13:$J$22,E653:E662)</f>
        <v>18817.058422408536</v>
      </c>
    </row>
    <row r="852" spans="1:7" x14ac:dyDescent="0.3">
      <c r="A852" s="12">
        <f t="shared" si="66"/>
        <v>850</v>
      </c>
      <c r="B852" s="3">
        <f t="shared" si="67"/>
        <v>2811477.2494251924</v>
      </c>
      <c r="C852" s="3">
        <f t="shared" si="65"/>
        <v>118.58166870158172</v>
      </c>
      <c r="D852" s="5">
        <f t="shared" si="68"/>
        <v>3374.2167033597952</v>
      </c>
      <c r="E852" s="36">
        <f>SUMPRODUCT($J$13:$J$22,C833:C842)</f>
        <v>109.7823860004607</v>
      </c>
      <c r="F852" s="3">
        <f t="shared" si="69"/>
        <v>7185148.5338714197</v>
      </c>
      <c r="G852" s="36">
        <f>SUMPRODUCT($J$13:$J$22,E654:E663)</f>
        <v>20343.99959052429</v>
      </c>
    </row>
    <row r="853" spans="1:7" x14ac:dyDescent="0.3">
      <c r="A853" s="12">
        <f t="shared" si="66"/>
        <v>851</v>
      </c>
      <c r="B853" s="3">
        <f t="shared" si="67"/>
        <v>2831702.6673470153</v>
      </c>
      <c r="C853" s="3">
        <f t="shared" si="65"/>
        <v>119.74619239257862</v>
      </c>
      <c r="D853" s="5">
        <f t="shared" si="68"/>
        <v>3383.0159860609165</v>
      </c>
      <c r="E853" s="36">
        <f>SUMPRODUCT($J$13:$J$22,C834:C843)</f>
        <v>110.05713347101633</v>
      </c>
      <c r="F853" s="3">
        <f t="shared" si="69"/>
        <v>7164914.3166668955</v>
      </c>
      <c r="G853" s="36">
        <f>SUMPRODUCT($J$13:$J$22,E655:E664)</f>
        <v>21985.440400568608</v>
      </c>
    </row>
    <row r="854" spans="1:7" x14ac:dyDescent="0.3">
      <c r="A854" s="12">
        <f t="shared" si="66"/>
        <v>852</v>
      </c>
      <c r="B854" s="3">
        <f t="shared" si="67"/>
        <v>2853568.3615551917</v>
      </c>
      <c r="C854" s="3">
        <f t="shared" si="65"/>
        <v>121.01644720563357</v>
      </c>
      <c r="D854" s="5">
        <f t="shared" si="68"/>
        <v>3392.7050449824787</v>
      </c>
      <c r="E854" s="36">
        <f>SUMPRODUCT($J$13:$J$22,C835:C844)</f>
        <v>110.36981423109791</v>
      </c>
      <c r="F854" s="3">
        <f t="shared" si="69"/>
        <v>7143038.9333997974</v>
      </c>
      <c r="G854" s="36">
        <f>SUMPRODUCT($J$13:$J$22,E656:E665)</f>
        <v>23748.243203426275</v>
      </c>
    </row>
    <row r="855" spans="1:7" x14ac:dyDescent="0.3">
      <c r="A855" s="12">
        <f t="shared" si="66"/>
        <v>853</v>
      </c>
      <c r="B855" s="3">
        <f t="shared" si="67"/>
        <v>2877195.5883114124</v>
      </c>
      <c r="C855" s="3">
        <f t="shared" si="65"/>
        <v>122.40135541612706</v>
      </c>
      <c r="D855" s="5">
        <f t="shared" si="68"/>
        <v>3403.3516779570145</v>
      </c>
      <c r="E855" s="36">
        <f>SUMPRODUCT($J$13:$J$22,C836:C845)</f>
        <v>110.72258745427939</v>
      </c>
      <c r="F855" s="3">
        <f t="shared" si="69"/>
        <v>7119401.0600106018</v>
      </c>
      <c r="G855" s="36">
        <f>SUMPRODUCT($J$13:$J$22,E657:E666)</f>
        <v>25639.377437518357</v>
      </c>
    </row>
    <row r="856" spans="1:7" x14ac:dyDescent="0.3">
      <c r="A856" s="12">
        <f t="shared" si="66"/>
        <v>854</v>
      </c>
      <c r="B856" s="3">
        <f t="shared" si="67"/>
        <v>2902712.5643935148</v>
      </c>
      <c r="C856" s="3">
        <f t="shared" si="65"/>
        <v>123.91064728943837</v>
      </c>
      <c r="D856" s="5">
        <f t="shared" si="68"/>
        <v>3415.0304459188624</v>
      </c>
      <c r="E856" s="36">
        <f>SUMPRODUCT($J$13:$J$22,C837:C846)</f>
        <v>111.11789789258522</v>
      </c>
      <c r="F856" s="3">
        <f t="shared" si="69"/>
        <v>7093872.4051605379</v>
      </c>
      <c r="G856" s="36">
        <f>SUMPRODUCT($J$13:$J$22,E658:E667)</f>
        <v>27665.859232438626</v>
      </c>
    </row>
    <row r="857" spans="1:7" x14ac:dyDescent="0.3">
      <c r="A857" s="12">
        <f t="shared" si="66"/>
        <v>855</v>
      </c>
      <c r="B857" s="3">
        <f t="shared" si="67"/>
        <v>2930254.5129786641</v>
      </c>
      <c r="C857" s="3">
        <f t="shared" si="65"/>
        <v>125.55492984708526</v>
      </c>
      <c r="D857" s="5">
        <f t="shared" si="68"/>
        <v>3427.8231953157156</v>
      </c>
      <c r="E857" s="36">
        <f>SUMPRODUCT($J$13:$J$22,C838:C847)</f>
        <v>111.55849268953571</v>
      </c>
      <c r="F857" s="3">
        <f t="shared" si="69"/>
        <v>7066317.6638259916</v>
      </c>
      <c r="G857" s="36">
        <f>SUMPRODUCT($J$13:$J$22,E659:E668)</f>
        <v>29834.677850724329</v>
      </c>
    </row>
    <row r="858" spans="1:7" x14ac:dyDescent="0.3">
      <c r="A858" s="12">
        <f t="shared" si="66"/>
        <v>856</v>
      </c>
      <c r="B858" s="3">
        <f t="shared" si="67"/>
        <v>2959963.6358995414</v>
      </c>
      <c r="C858" s="3">
        <f t="shared" si="65"/>
        <v>127.34576191807484</v>
      </c>
      <c r="D858" s="5">
        <f t="shared" si="68"/>
        <v>3441.8196324732648</v>
      </c>
      <c r="E858" s="36">
        <f>SUMPRODUCT($J$13:$J$22,C839:C848)</f>
        <v>112.04744035137738</v>
      </c>
      <c r="F858" s="3">
        <f t="shared" si="69"/>
        <v>7036594.5444679568</v>
      </c>
      <c r="G858" s="36">
        <f>SUMPRODUCT($J$13:$J$22,E660:E669)</f>
        <v>32152.707465931497</v>
      </c>
    </row>
    <row r="859" spans="1:7" x14ac:dyDescent="0.3">
      <c r="A859" s="12">
        <f t="shared" si="66"/>
        <v>857</v>
      </c>
      <c r="B859" s="3">
        <f t="shared" si="67"/>
        <v>2991988.9976035547</v>
      </c>
      <c r="C859" s="3">
        <f t="shared" si="65"/>
        <v>129.29573602381598</v>
      </c>
      <c r="D859" s="5">
        <f t="shared" si="68"/>
        <v>3457.1179540399626</v>
      </c>
      <c r="E859" s="36">
        <f>SUMPRODUCT($J$13:$J$22,C840:C849)</f>
        <v>112.58815200930275</v>
      </c>
      <c r="F859" s="3">
        <f t="shared" si="69"/>
        <v>7004553.884442376</v>
      </c>
      <c r="G859" s="36">
        <f>SUMPRODUCT($J$13:$J$22,E661:E670)</f>
        <v>34626.60279346785</v>
      </c>
    </row>
    <row r="860" spans="1:7" x14ac:dyDescent="0.3">
      <c r="A860" s="12">
        <f t="shared" si="66"/>
        <v>858</v>
      </c>
      <c r="B860" s="3">
        <f t="shared" si="67"/>
        <v>3026486.3046609988</v>
      </c>
      <c r="C860" s="3">
        <f t="shared" si="65"/>
        <v>131.41856769629371</v>
      </c>
      <c r="D860" s="5">
        <f t="shared" si="68"/>
        <v>3473.8255380544761</v>
      </c>
      <c r="E860" s="36">
        <f>SUMPRODUCT($J$13:$J$22,C841:C850)</f>
        <v>113.1844051221602</v>
      </c>
      <c r="F860" s="3">
        <f t="shared" si="69"/>
        <v>6970039.8698009169</v>
      </c>
      <c r="G860" s="36">
        <f>SUMPRODUCT($J$13:$J$22,E662:E671)</f>
        <v>37262.677169001741</v>
      </c>
    </row>
    <row r="861" spans="1:7" x14ac:dyDescent="0.3">
      <c r="A861" s="12">
        <f t="shared" si="66"/>
        <v>859</v>
      </c>
      <c r="B861" s="3">
        <f t="shared" si="67"/>
        <v>3063617.5632623043</v>
      </c>
      <c r="C861" s="3">
        <f t="shared" si="65"/>
        <v>133.7291928850789</v>
      </c>
      <c r="D861" s="5">
        <f t="shared" si="68"/>
        <v>3492.0597006286098</v>
      </c>
      <c r="E861" s="36">
        <f>SUMPRODUCT($J$13:$J$22,C842:C851)</f>
        <v>113.84036978696466</v>
      </c>
      <c r="F861" s="3">
        <f t="shared" si="69"/>
        <v>6932890.3770370372</v>
      </c>
      <c r="G861" s="36">
        <f>SUMPRODUCT($J$13:$J$22,E663:E672)</f>
        <v>40066.761824239918</v>
      </c>
    </row>
    <row r="862" spans="1:7" x14ac:dyDescent="0.3">
      <c r="A862" s="12">
        <f t="shared" si="66"/>
        <v>860</v>
      </c>
      <c r="B862" s="3">
        <f t="shared" si="67"/>
        <v>3103550.5958936592</v>
      </c>
      <c r="C862" s="3">
        <f t="shared" si="65"/>
        <v>136.24387416949912</v>
      </c>
      <c r="D862" s="5">
        <f t="shared" si="68"/>
        <v>3511.948523726724</v>
      </c>
      <c r="E862" s="36">
        <f>SUMPRODUCT($J$13:$J$22,C843:C852)</f>
        <v>114.56063784357559</v>
      </c>
      <c r="F862" s="3">
        <f t="shared" si="69"/>
        <v>6892937.4555825843</v>
      </c>
      <c r="G862" s="36">
        <f>SUMPRODUCT($J$13:$J$22,E664:E673)</f>
        <v>43044.045359747033</v>
      </c>
    </row>
    <row r="863" spans="1:7" x14ac:dyDescent="0.3">
      <c r="A863" s="12">
        <f t="shared" si="66"/>
        <v>861</v>
      </c>
      <c r="B863" s="3">
        <f t="shared" si="67"/>
        <v>3146458.3973792368</v>
      </c>
      <c r="C863" s="3">
        <f t="shared" si="65"/>
        <v>138.98031655829533</v>
      </c>
      <c r="D863" s="5">
        <f t="shared" si="68"/>
        <v>3533.6317600526477</v>
      </c>
      <c r="E863" s="36">
        <f>SUMPRODUCT($J$13:$J$22,C844:C853)</f>
        <v>115.35025498036516</v>
      </c>
      <c r="F863" s="3">
        <f t="shared" si="69"/>
        <v>6850007.9708606806</v>
      </c>
      <c r="G863" s="36">
        <f>SUMPRODUCT($J$13:$J$22,E665:E674)</f>
        <v>46198.892778794463</v>
      </c>
    </row>
    <row r="864" spans="1:7" x14ac:dyDescent="0.3">
      <c r="A864" s="12">
        <f t="shared" si="66"/>
        <v>862</v>
      </c>
      <c r="B864" s="3">
        <f t="shared" si="67"/>
        <v>3192518.3098414727</v>
      </c>
      <c r="C864" s="3">
        <f t="shared" si="65"/>
        <v>141.95779373069564</v>
      </c>
      <c r="D864" s="5">
        <f t="shared" si="68"/>
        <v>3557.2618216305777</v>
      </c>
      <c r="E864" s="36">
        <f>SUMPRODUCT($J$13:$J$22,C845:C854)</f>
        <v>116.21475606971458</v>
      </c>
      <c r="F864" s="3">
        <f t="shared" si="69"/>
        <v>6803924.4283368662</v>
      </c>
      <c r="G864" s="36">
        <f>SUMPRODUCT($J$13:$J$22,E666:E675)</f>
        <v>49534.643944860451</v>
      </c>
    </row>
    <row r="865" spans="1:7" x14ac:dyDescent="0.3">
      <c r="A865" s="12">
        <f t="shared" si="66"/>
        <v>863</v>
      </c>
      <c r="B865" s="3">
        <f t="shared" si="67"/>
        <v>3241910.9959926023</v>
      </c>
      <c r="C865" s="3">
        <f t="shared" si="65"/>
        <v>145.1972856504029</v>
      </c>
      <c r="D865" s="5">
        <f t="shared" si="68"/>
        <v>3583.0048592915591</v>
      </c>
      <c r="E865" s="36">
        <f>SUMPRODUCT($J$13:$J$22,C846:C855)</f>
        <v>117.16020398592589</v>
      </c>
      <c r="F865" s="3">
        <f t="shared" si="69"/>
        <v>6754505.9991480755</v>
      </c>
      <c r="G865" s="36">
        <f>SUMPRODUCT($J$13:$J$22,E667:E676)</f>
        <v>53053.391977322732</v>
      </c>
    </row>
    <row r="866" spans="1:7" x14ac:dyDescent="0.3">
      <c r="A866" s="12">
        <f t="shared" si="66"/>
        <v>864</v>
      </c>
      <c r="B866" s="3">
        <f t="shared" si="67"/>
        <v>3294819.1906842748</v>
      </c>
      <c r="C866" s="3">
        <f t="shared" si="65"/>
        <v>148.72162856784675</v>
      </c>
      <c r="D866" s="5">
        <f t="shared" si="68"/>
        <v>3611.0419409560363</v>
      </c>
      <c r="E866" s="36">
        <f>SUMPRODUCT($J$13:$J$22,C847:C856)</f>
        <v>118.19323218380762</v>
      </c>
      <c r="F866" s="3">
        <f t="shared" si="69"/>
        <v>6701569.7673747391</v>
      </c>
      <c r="G866" s="36">
        <f>SUMPRODUCT($J$13:$J$22,E668:E677)</f>
        <v>56755.742921364719</v>
      </c>
    </row>
    <row r="867" spans="1:7" x14ac:dyDescent="0.3">
      <c r="A867" s="12">
        <f t="shared" si="66"/>
        <v>865</v>
      </c>
      <c r="B867" s="3">
        <f t="shared" si="67"/>
        <v>3351426.2119770716</v>
      </c>
      <c r="C867" s="3">
        <f t="shared" si="65"/>
        <v>152.55567851649647</v>
      </c>
      <c r="D867" s="5">
        <f t="shared" si="68"/>
        <v>3641.5703373400756</v>
      </c>
      <c r="E867" s="36">
        <f>SUMPRODUCT($J$13:$J$22,C848:C857)</f>
        <v>119.32109134398821</v>
      </c>
      <c r="F867" s="3">
        <f t="shared" si="69"/>
        <v>6644932.2176855579</v>
      </c>
      <c r="G867" s="36">
        <f>SUMPRODUCT($J$13:$J$22,E669:E678)</f>
        <v>60640.559030469507</v>
      </c>
    </row>
    <row r="868" spans="1:7" x14ac:dyDescent="0.3">
      <c r="A868" s="12">
        <f t="shared" si="66"/>
        <v>866</v>
      </c>
      <c r="B868" s="3">
        <f t="shared" si="67"/>
        <v>3411914.2153290245</v>
      </c>
      <c r="C868" s="3">
        <f t="shared" si="65"/>
        <v>156.72648950631984</v>
      </c>
      <c r="D868" s="5">
        <f t="shared" si="68"/>
        <v>3674.8049245125835</v>
      </c>
      <c r="E868" s="36">
        <f>SUMPRODUCT($J$13:$J$22,C849:C858)</f>
        <v>120.55170042115051</v>
      </c>
      <c r="F868" s="3">
        <f t="shared" si="69"/>
        <v>6584410.979746432</v>
      </c>
      <c r="G868" s="36">
        <f>SUMPRODUCT($J$13:$J$22,E670:E679)</f>
        <v>64704.689186636955</v>
      </c>
    </row>
    <row r="869" spans="1:7" x14ac:dyDescent="0.3">
      <c r="A869" s="12">
        <f t="shared" si="66"/>
        <v>867</v>
      </c>
      <c r="B869" s="3">
        <f t="shared" si="67"/>
        <v>3476462.1780261551</v>
      </c>
      <c r="C869" s="3">
        <f t="shared" si="65"/>
        <v>161.26350772181152</v>
      </c>
      <c r="D869" s="5">
        <f t="shared" si="68"/>
        <v>3710.9797135977528</v>
      </c>
      <c r="E869" s="36">
        <f>SUMPRODUCT($J$13:$J$22,C850:C859)</f>
        <v>121.89370246410061</v>
      </c>
      <c r="F869" s="3">
        <f t="shared" si="69"/>
        <v>6519826.8422602164</v>
      </c>
      <c r="G869" s="36">
        <f>SUMPRODUCT($J$13:$J$22,E671:E680)</f>
        <v>68942.691347102329</v>
      </c>
    </row>
    <row r="870" spans="1:7" x14ac:dyDescent="0.3">
      <c r="A870" s="12">
        <f t="shared" si="66"/>
        <v>868</v>
      </c>
      <c r="B870" s="3">
        <f t="shared" si="67"/>
        <v>3545243.6058655353</v>
      </c>
      <c r="C870" s="3">
        <f t="shared" si="65"/>
        <v>166.19878314354025</v>
      </c>
      <c r="D870" s="5">
        <f t="shared" si="68"/>
        <v>3750.3495188554639</v>
      </c>
      <c r="E870" s="36">
        <f>SUMPRODUCT($J$13:$J$22,C851:C860)</f>
        <v>123.35652561213735</v>
      </c>
      <c r="F870" s="3">
        <f t="shared" si="69"/>
        <v>6451006.0446155779</v>
      </c>
      <c r="G870" s="36">
        <f>SUMPRODUCT($J$13:$J$22,E672:E681)</f>
        <v>73346.553424654398</v>
      </c>
    </row>
    <row r="871" spans="1:7" x14ac:dyDescent="0.3">
      <c r="A871" s="12">
        <f t="shared" si="66"/>
        <v>869</v>
      </c>
      <c r="B871" s="3">
        <f t="shared" si="67"/>
        <v>3618423.9605070464</v>
      </c>
      <c r="C871" s="3">
        <f t="shared" si="65"/>
        <v>171.56720013095656</v>
      </c>
      <c r="D871" s="5">
        <f t="shared" si="68"/>
        <v>3793.1917763868669</v>
      </c>
      <c r="E871" s="36">
        <f>SUMPRODUCT($J$13:$J$22,C852:C861)</f>
        <v>124.95044971084899</v>
      </c>
      <c r="F871" s="3">
        <f t="shared" si="69"/>
        <v>6377782.8477165354</v>
      </c>
      <c r="G871" s="36">
        <f>SUMPRODUCT($J$13:$J$22,E673:E682)</f>
        <v>77905.420641056204</v>
      </c>
    </row>
    <row r="872" spans="1:7" x14ac:dyDescent="0.3">
      <c r="A872" s="12">
        <f t="shared" si="66"/>
        <v>870</v>
      </c>
      <c r="B872" s="3">
        <f t="shared" si="67"/>
        <v>3696157.8139479719</v>
      </c>
      <c r="C872" s="3">
        <f t="shared" si="65"/>
        <v>177.40672863027063</v>
      </c>
      <c r="D872" s="5">
        <f t="shared" si="68"/>
        <v>3839.8085268069744</v>
      </c>
      <c r="E872" s="36">
        <f>SUMPRODUCT($J$13:$J$22,C853:C862)</f>
        <v>126.68667903251986</v>
      </c>
      <c r="F872" s="3">
        <f t="shared" si="69"/>
        <v>6300002.3775251899</v>
      </c>
      <c r="G872" s="36">
        <f>SUMPRODUCT($J$13:$J$22,E674:E683)</f>
        <v>82605.339077167839</v>
      </c>
    </row>
    <row r="873" spans="1:7" x14ac:dyDescent="0.3">
      <c r="A873" s="12">
        <f t="shared" si="66"/>
        <v>871</v>
      </c>
      <c r="B873" s="3">
        <f t="shared" si="67"/>
        <v>3778585.7462965092</v>
      </c>
      <c r="C873" s="3">
        <f t="shared" si="65"/>
        <v>183.7586978045268</v>
      </c>
      <c r="D873" s="5">
        <f t="shared" si="68"/>
        <v>3890.5285764047253</v>
      </c>
      <c r="E873" s="36">
        <f>SUMPRODUCT($J$13:$J$22,C854:C863)</f>
        <v>128.57742163208971</v>
      </c>
      <c r="F873" s="3">
        <f t="shared" si="69"/>
        <v>6217523.7251270544</v>
      </c>
      <c r="G873" s="36">
        <f>SUMPRODUCT($J$13:$J$22,E675:E684)</f>
        <v>87429.026792352175</v>
      </c>
    </row>
    <row r="874" spans="1:7" x14ac:dyDescent="0.3">
      <c r="A874" s="12">
        <f t="shared" si="66"/>
        <v>872</v>
      </c>
      <c r="B874" s="3">
        <f t="shared" si="67"/>
        <v>3865831.0143910567</v>
      </c>
      <c r="C874" s="3">
        <f t="shared" si="65"/>
        <v>190.6680940235145</v>
      </c>
      <c r="D874" s="5">
        <f t="shared" si="68"/>
        <v>3945.7098525771626</v>
      </c>
      <c r="E874" s="36">
        <f>SUMPRODUCT($J$13:$J$22,C855:C864)</f>
        <v>130.63597591939671</v>
      </c>
      <c r="F874" s="3">
        <f t="shared" si="69"/>
        <v>6130223.275756334</v>
      </c>
      <c r="G874" s="36">
        <f>SUMPRODUCT($J$13:$J$22,E676:E685)</f>
        <v>92355.685387237376</v>
      </c>
    </row>
    <row r="875" spans="1:7" x14ac:dyDescent="0.3">
      <c r="A875" s="12">
        <f t="shared" si="66"/>
        <v>873</v>
      </c>
      <c r="B875" s="3">
        <f t="shared" si="67"/>
        <v>3957996.0316842706</v>
      </c>
      <c r="C875" s="3">
        <f t="shared" si="65"/>
        <v>198.1838852988455</v>
      </c>
      <c r="D875" s="5">
        <f t="shared" si="68"/>
        <v>4005.7419706812807</v>
      </c>
      <c r="E875" s="36">
        <f>SUMPRODUCT($J$13:$J$22,C856:C865)</f>
        <v>132.87682508258789</v>
      </c>
      <c r="F875" s="3">
        <f t="shared" si="69"/>
        <v>6037998.2263450166</v>
      </c>
      <c r="G875" s="36">
        <f>SUMPRODUCT($J$13:$J$22,E677:E686)</f>
        <v>97360.866101009073</v>
      </c>
    </row>
    <row r="876" spans="1:7" x14ac:dyDescent="0.3">
      <c r="A876" s="12">
        <f t="shared" si="66"/>
        <v>874</v>
      </c>
      <c r="B876" s="3">
        <f t="shared" si="67"/>
        <v>4055158.7138999812</v>
      </c>
      <c r="C876" s="3">
        <f t="shared" si="65"/>
        <v>206.35937440447782</v>
      </c>
      <c r="D876" s="5">
        <f t="shared" si="68"/>
        <v>4071.0490308975382</v>
      </c>
      <c r="E876" s="36">
        <f>SUMPRODUCT($J$13:$J$22,C857:C866)</f>
        <v>135.31574005644435</v>
      </c>
      <c r="F876" s="3">
        <f t="shared" si="69"/>
        <v>5940770.2370690908</v>
      </c>
      <c r="G876" s="36">
        <f>SUMPRODUCT($J$13:$J$22,E678:E687)</f>
        <v>102416.4053096834</v>
      </c>
    </row>
    <row r="877" spans="1:7" x14ac:dyDescent="0.3">
      <c r="A877" s="12">
        <f t="shared" si="66"/>
        <v>875</v>
      </c>
      <c r="B877" s="3">
        <f t="shared" si="67"/>
        <v>4157368.75983526</v>
      </c>
      <c r="C877" s="3">
        <f t="shared" si="65"/>
        <v>215.25258308543386</v>
      </c>
      <c r="D877" s="5">
        <f t="shared" si="68"/>
        <v>4142.0926652455719</v>
      </c>
      <c r="E877" s="36">
        <f>SUMPRODUCT($J$13:$J$22,C858:C867)</f>
        <v>137.96989179329771</v>
      </c>
      <c r="F877" s="3">
        <f t="shared" si="69"/>
        <v>5838489.1474994635</v>
      </c>
      <c r="G877" s="36">
        <f>SUMPRODUCT($J$13:$J$22,E679:E688)</f>
        <v>107490.44445496888</v>
      </c>
    </row>
    <row r="878" spans="1:7" x14ac:dyDescent="0.3">
      <c r="A878" s="12">
        <f t="shared" si="66"/>
        <v>876</v>
      </c>
      <c r="B878" s="3">
        <f t="shared" si="67"/>
        <v>4264643.9517071433</v>
      </c>
      <c r="C878" s="3">
        <f t="shared" si="65"/>
        <v>224.92666992800883</v>
      </c>
      <c r="D878" s="5">
        <f t="shared" si="68"/>
        <v>4219.3753565377083</v>
      </c>
      <c r="E878" s="36">
        <f>SUMPRODUCT($J$13:$J$22,C859:C868)</f>
        <v>140.85797366355879</v>
      </c>
      <c r="F878" s="3">
        <f t="shared" si="69"/>
        <v>5731136.6729362877</v>
      </c>
      <c r="G878" s="36">
        <f>SUMPRODUCT($J$13:$J$22,E680:E689)</f>
        <v>112547.54881294639</v>
      </c>
    </row>
    <row r="879" spans="1:7" x14ac:dyDescent="0.3">
      <c r="A879" s="12">
        <f t="shared" si="66"/>
        <v>877</v>
      </c>
      <c r="B879" s="3">
        <f t="shared" si="67"/>
        <v>4376966.5738501614</v>
      </c>
      <c r="C879" s="3">
        <f t="shared" si="65"/>
        <v>235.45038464436647</v>
      </c>
      <c r="D879" s="5">
        <f t="shared" si="68"/>
        <v>4303.4440528021587</v>
      </c>
      <c r="E879" s="36">
        <f>SUMPRODUCT($J$13:$J$22,C860:C869)</f>
        <v>144.00033488797902</v>
      </c>
      <c r="F879" s="3">
        <f t="shared" si="69"/>
        <v>5618729.9820970045</v>
      </c>
      <c r="G879" s="36">
        <f>SUMPRODUCT($J$13:$J$22,E681:E690)</f>
        <v>117548.93795126484</v>
      </c>
    </row>
    <row r="880" spans="1:7" x14ac:dyDescent="0.3">
      <c r="A880" s="12">
        <f t="shared" si="66"/>
        <v>878</v>
      </c>
      <c r="B880" s="3">
        <f t="shared" si="67"/>
        <v>4494280.0614167815</v>
      </c>
      <c r="C880" s="3">
        <f t="shared" si="65"/>
        <v>246.89856171458845</v>
      </c>
      <c r="D880" s="5">
        <f t="shared" si="68"/>
        <v>4394.8941025585464</v>
      </c>
      <c r="E880" s="36">
        <f>SUMPRODUCT($J$13:$J$22,C861:C870)</f>
        <v>147.41912598495466</v>
      </c>
      <c r="F880" s="3">
        <f t="shared" si="69"/>
        <v>5501325.0444806274</v>
      </c>
      <c r="G880" s="36">
        <f>SUMPRODUCT($J$13:$J$22,E682:E691)</f>
        <v>122452.83810056318</v>
      </c>
    </row>
    <row r="881" spans="1:7" x14ac:dyDescent="0.3">
      <c r="A881" s="12">
        <f t="shared" si="66"/>
        <v>879</v>
      </c>
      <c r="B881" s="3">
        <f t="shared" si="67"/>
        <v>4616486.0009556301</v>
      </c>
      <c r="C881" s="3">
        <f t="shared" si="65"/>
        <v>259.35265653216004</v>
      </c>
      <c r="D881" s="5">
        <f t="shared" si="68"/>
        <v>4494.3735382881796</v>
      </c>
      <c r="E881" s="36">
        <f>SUMPRODUCT($J$13:$J$22,C862:C871)</f>
        <v>151.13845730374791</v>
      </c>
      <c r="F881" s="3">
        <f t="shared" si="69"/>
        <v>5379019.62550605</v>
      </c>
      <c r="G881" s="36">
        <f>SUMPRODUCT($J$13:$J$22,E683:E692)</f>
        <v>127214.96291425965</v>
      </c>
    </row>
    <row r="882" spans="1:7" x14ac:dyDescent="0.3">
      <c r="A882" s="12">
        <f t="shared" si="66"/>
        <v>880</v>
      </c>
      <c r="B882" s="3">
        <f t="shared" si="67"/>
        <v>4743441.6112133581</v>
      </c>
      <c r="C882" s="3">
        <f t="shared" si="65"/>
        <v>272.90132741745686</v>
      </c>
      <c r="D882" s="5">
        <f t="shared" si="68"/>
        <v>4602.5877375165919</v>
      </c>
      <c r="E882" s="36">
        <f>SUMPRODUCT($J$13:$J$22,C863:C872)</f>
        <v>155.18457180871522</v>
      </c>
      <c r="F882" s="3">
        <f t="shared" si="69"/>
        <v>5251955.8010490937</v>
      </c>
      <c r="G882" s="36">
        <f>SUMPRODUCT($J$13:$J$22,E684:E693)</f>
        <v>131789.12422284664</v>
      </c>
    </row>
    <row r="883" spans="1:7" x14ac:dyDescent="0.3">
      <c r="A883" s="12">
        <f t="shared" si="66"/>
        <v>881</v>
      </c>
      <c r="B883" s="3">
        <f t="shared" si="67"/>
        <v>4874957.8341087876</v>
      </c>
      <c r="C883" s="3">
        <f t="shared" si="65"/>
        <v>287.64106710175321</v>
      </c>
      <c r="D883" s="5">
        <f t="shared" si="68"/>
        <v>4720.3044931253335</v>
      </c>
      <c r="E883" s="36">
        <f>SUMPRODUCT($J$13:$J$22,C864:C873)</f>
        <v>159.58603338070358</v>
      </c>
      <c r="F883" s="3">
        <f t="shared" si="69"/>
        <v>5120321.8613980561</v>
      </c>
      <c r="G883" s="36">
        <f>SUMPRODUCT($J$13:$J$22,E685:E694)</f>
        <v>136127.96851431017</v>
      </c>
    </row>
    <row r="884" spans="1:7" x14ac:dyDescent="0.3">
      <c r="A884" s="12">
        <f t="shared" si="66"/>
        <v>882</v>
      </c>
      <c r="B884" s="3">
        <f t="shared" si="67"/>
        <v>5010798.1615559962</v>
      </c>
      <c r="C884" s="3">
        <f t="shared" si="65"/>
        <v>303.67688754605445</v>
      </c>
      <c r="D884" s="5">
        <f t="shared" si="68"/>
        <v>4848.3595268463832</v>
      </c>
      <c r="E884" s="36">
        <f>SUMPRODUCT($J$13:$J$22,C865:C874)</f>
        <v>164.37393200987771</v>
      </c>
      <c r="F884" s="3">
        <f t="shared" si="69"/>
        <v>4984353.4789171265</v>
      </c>
      <c r="G884" s="36">
        <f>SUMPRODUCT($J$13:$J$22,E686:E695)</f>
        <v>140183.82821239388</v>
      </c>
    </row>
    <row r="885" spans="1:7" x14ac:dyDescent="0.3">
      <c r="A885" s="12">
        <f t="shared" si="66"/>
        <v>883</v>
      </c>
      <c r="B885" s="3">
        <f t="shared" si="67"/>
        <v>5150678.3128808439</v>
      </c>
      <c r="C885" s="3">
        <f t="shared" si="65"/>
        <v>321.1230622497161</v>
      </c>
      <c r="D885" s="5">
        <f t="shared" si="68"/>
        <v>4987.6624823825605</v>
      </c>
      <c r="E885" s="36">
        <f>SUMPRODUCT($J$13:$J$22,C866:C875)</f>
        <v>169.58210736947609</v>
      </c>
      <c r="F885" s="3">
        <f t="shared" si="69"/>
        <v>4844334.0246367427</v>
      </c>
      <c r="G885" s="36">
        <f>SUMPRODUCT($J$13:$J$22,E687:E696)</f>
        <v>143909.66971538943</v>
      </c>
    </row>
    <row r="886" spans="1:7" x14ac:dyDescent="0.3">
      <c r="A886" s="12">
        <f t="shared" si="66"/>
        <v>884</v>
      </c>
      <c r="B886" s="3">
        <f t="shared" si="67"/>
        <v>5294266.8595339842</v>
      </c>
      <c r="C886" s="3">
        <f t="shared" si="65"/>
        <v>340.10393052879482</v>
      </c>
      <c r="D886" s="5">
        <f t="shared" si="68"/>
        <v>5139.2034372628004</v>
      </c>
      <c r="E886" s="36">
        <f>SUMPRODUCT($J$13:$J$22,C867:C876)</f>
        <v>175.24739238243188</v>
      </c>
      <c r="F886" s="3">
        <f t="shared" si="69"/>
        <v>4700593.9370287228</v>
      </c>
      <c r="G886" s="36">
        <f>SUMPRODUCT($J$13:$J$22,E688:E697)</f>
        <v>147260.11304241241</v>
      </c>
    </row>
    <row r="887" spans="1:7" x14ac:dyDescent="0.3">
      <c r="A887" s="12">
        <f t="shared" si="66"/>
        <v>885</v>
      </c>
      <c r="B887" s="3">
        <f t="shared" si="67"/>
        <v>5441186.8686458673</v>
      </c>
      <c r="C887" s="3">
        <f t="shared" si="65"/>
        <v>360.75476860883077</v>
      </c>
      <c r="D887" s="5">
        <f t="shared" si="68"/>
        <v>5304.0599754091636</v>
      </c>
      <c r="E887" s="36">
        <f>SUMPRODUCT($J$13:$J$22,C868:C877)</f>
        <v>181.40987852245868</v>
      </c>
      <c r="F887" s="3">
        <f t="shared" si="69"/>
        <v>4553509.071378693</v>
      </c>
      <c r="G887" s="36">
        <f>SUMPRODUCT($J$13:$J$22,E689:E698)</f>
        <v>150192.49133675269</v>
      </c>
    </row>
    <row r="888" spans="1:7" x14ac:dyDescent="0.3">
      <c r="A888" s="12">
        <f t="shared" si="66"/>
        <v>886</v>
      </c>
      <c r="B888" s="3">
        <f t="shared" si="67"/>
        <v>5591018.6052140109</v>
      </c>
      <c r="C888" s="3">
        <f t="shared" si="65"/>
        <v>383.22273278633213</v>
      </c>
      <c r="D888" s="5">
        <f t="shared" si="68"/>
        <v>5483.4048654955359</v>
      </c>
      <c r="E888" s="36">
        <f>SUMPRODUCT($J$13:$J$22,C869:C878)</f>
        <v>188.11320472811312</v>
      </c>
      <c r="F888" s="3">
        <f t="shared" si="69"/>
        <v>4403497.9899204625</v>
      </c>
      <c r="G888" s="36">
        <f>SUMPRODUCT($J$13:$J$22,E690:E699)</f>
        <v>152667.91296575105</v>
      </c>
    </row>
    <row r="889" spans="1:7" x14ac:dyDescent="0.3">
      <c r="A889" s="12">
        <f t="shared" si="66"/>
        <v>887</v>
      </c>
      <c r="B889" s="3">
        <f t="shared" si="67"/>
        <v>5743303.2954469761</v>
      </c>
      <c r="C889" s="3">
        <f t="shared" si="65"/>
        <v>407.66788037175456</v>
      </c>
      <c r="D889" s="5">
        <f t="shared" si="68"/>
        <v>5678.5143935537544</v>
      </c>
      <c r="E889" s="36">
        <f>SUMPRODUCT($J$13:$J$22,C870:C879)</f>
        <v>195.40487195256384</v>
      </c>
      <c r="F889" s="3">
        <f t="shared" si="69"/>
        <v>4251018.1901594391</v>
      </c>
      <c r="G889" s="36">
        <f>SUMPRODUCT($J$13:$J$22,E691:E700)</f>
        <v>154652.28509479275</v>
      </c>
    </row>
    <row r="890" spans="1:7" x14ac:dyDescent="0.3">
      <c r="A890" s="12">
        <f t="shared" si="66"/>
        <v>888</v>
      </c>
      <c r="B890" s="3">
        <f t="shared" si="67"/>
        <v>5897547.9126613969</v>
      </c>
      <c r="C890" s="3">
        <f t="shared" si="65"/>
        <v>434.26427463698093</v>
      </c>
      <c r="D890" s="5">
        <f t="shared" si="68"/>
        <v>5890.7774019729459</v>
      </c>
      <c r="E890" s="36">
        <f>SUMPRODUCT($J$13:$J$22,C871:C880)</f>
        <v>203.33658552346557</v>
      </c>
      <c r="F890" s="3">
        <f t="shared" si="69"/>
        <v>4096561.3099365989</v>
      </c>
      <c r="G890" s="36">
        <f>SUMPRODUCT($J$13:$J$22,E692:E701)</f>
        <v>156117.25589239853</v>
      </c>
    </row>
    <row r="891" spans="1:7" x14ac:dyDescent="0.3">
      <c r="A891" s="12">
        <f t="shared" si="66"/>
        <v>889</v>
      </c>
      <c r="B891" s="3">
        <f t="shared" si="67"/>
        <v>6053230.9042791585</v>
      </c>
      <c r="C891" s="3">
        <f t="shared" si="65"/>
        <v>463.20118055309541</v>
      </c>
      <c r="D891" s="5">
        <f t="shared" si="68"/>
        <v>6121.7050910864618</v>
      </c>
      <c r="E891" s="36">
        <f>SUMPRODUCT($J$13:$J$22,C872:C881)</f>
        <v>211.96462764677725</v>
      </c>
      <c r="F891" s="3">
        <f t="shared" si="69"/>
        <v>3940647.3906297237</v>
      </c>
      <c r="G891" s="36">
        <f>SUMPRODUCT($J$13:$J$22,E693:E702)</f>
        <v>157041.03330719142</v>
      </c>
    </row>
    <row r="892" spans="1:7" x14ac:dyDescent="0.3">
      <c r="A892" s="12">
        <f t="shared" si="66"/>
        <v>890</v>
      </c>
      <c r="B892" s="3">
        <f t="shared" si="67"/>
        <v>6209808.7364057964</v>
      </c>
      <c r="C892" s="3">
        <f t="shared" si="65"/>
        <v>494.68435871838352</v>
      </c>
      <c r="D892" s="5">
        <f t="shared" si="68"/>
        <v>6372.94164399278</v>
      </c>
      <c r="E892" s="36">
        <f>SUMPRODUCT($J$13:$J$22,C873:C882)</f>
        <v>221.35026255615952</v>
      </c>
      <c r="F892" s="3">
        <f t="shared" si="69"/>
        <v>3783818.3219501791</v>
      </c>
      <c r="G892" s="36">
        <f>SUMPRODUCT($J$13:$J$22,E694:E703)</f>
        <v>157409.04182394804</v>
      </c>
    </row>
    <row r="893" spans="1:7" x14ac:dyDescent="0.3">
      <c r="A893" s="12">
        <f t="shared" si="66"/>
        <v>891</v>
      </c>
      <c r="B893" s="3">
        <f t="shared" si="67"/>
        <v>6366723.0938710254</v>
      </c>
      <c r="C893" s="3">
        <f t="shared" si="65"/>
        <v>528.93746553849508</v>
      </c>
      <c r="D893" s="5">
        <f t="shared" si="68"/>
        <v>6646.2757401550043</v>
      </c>
      <c r="E893" s="36">
        <f>SUMPRODUCT($J$13:$J$22,C874:C883)</f>
        <v>231.56017698668083</v>
      </c>
      <c r="F893" s="3">
        <f t="shared" si="69"/>
        <v>3626630.630388787</v>
      </c>
      <c r="G893" s="36">
        <f>SUMPRODUCT($J$13:$J$22,E695:E704)</f>
        <v>157214.38470874054</v>
      </c>
    </row>
    <row r="894" spans="1:7" x14ac:dyDescent="0.3">
      <c r="A894" s="12">
        <f t="shared" si="66"/>
        <v>892</v>
      </c>
      <c r="B894" s="3">
        <f t="shared" si="67"/>
        <v>6523408.5411142278</v>
      </c>
      <c r="C894" s="3">
        <f t="shared" si="65"/>
        <v>566.20356842499677</v>
      </c>
      <c r="D894" s="5">
        <f t="shared" si="68"/>
        <v>6943.653028706819</v>
      </c>
      <c r="E894" s="36">
        <f>SUMPRODUCT($J$13:$J$22,C875:C884)</f>
        <v>242.66695883937641</v>
      </c>
      <c r="F894" s="3">
        <f t="shared" si="69"/>
        <v>3469647.805857033</v>
      </c>
      <c r="G894" s="36">
        <f>SUMPRODUCT($J$13:$J$22,E696:E705)</f>
        <v>156458.08770490807</v>
      </c>
    </row>
    <row r="895" spans="1:7" x14ac:dyDescent="0.3">
      <c r="A895" s="12">
        <f t="shared" si="66"/>
        <v>893</v>
      </c>
      <c r="B895" s="3">
        <f t="shared" si="67"/>
        <v>6679300.4252507109</v>
      </c>
      <c r="C895" s="3">
        <f t="shared" si="65"/>
        <v>606.74678551780323</v>
      </c>
      <c r="D895" s="5">
        <f t="shared" si="68"/>
        <v>7267.1896382924397</v>
      </c>
      <c r="E895" s="36">
        <f>SUMPRODUCT($J$13:$J$22,C876:C885)</f>
        <v>254.74961710372148</v>
      </c>
      <c r="F895" s="3">
        <f t="shared" si="69"/>
        <v>3313432.3851109641</v>
      </c>
      <c r="G895" s="36">
        <f>SUMPRODUCT($J$13:$J$22,E697:E706)</f>
        <v>155149.11042493893</v>
      </c>
    </row>
    <row r="896" spans="1:7" x14ac:dyDescent="0.3">
      <c r="A896" s="12">
        <f t="shared" si="66"/>
        <v>894</v>
      </c>
      <c r="B896" s="3">
        <f t="shared" si="67"/>
        <v>6833842.7888901317</v>
      </c>
      <c r="C896" s="3">
        <f t="shared" si="65"/>
        <v>650.85406020272728</v>
      </c>
      <c r="D896" s="5">
        <f t="shared" si="68"/>
        <v>7619.1868067065207</v>
      </c>
      <c r="E896" s="36">
        <f>SUMPRODUCT($J$13:$J$22,C877:C886)</f>
        <v>267.89414632092718</v>
      </c>
      <c r="F896" s="3">
        <f t="shared" si="69"/>
        <v>3158538.0243031289</v>
      </c>
      <c r="G896" s="36">
        <f>SUMPRODUCT($J$13:$J$22,E698:E707)</f>
        <v>153304.12309108893</v>
      </c>
    </row>
    <row r="897" spans="1:7" x14ac:dyDescent="0.3">
      <c r="A897" s="12">
        <f t="shared" si="66"/>
        <v>895</v>
      </c>
      <c r="B897" s="3">
        <f t="shared" si="67"/>
        <v>6986496.0579210175</v>
      </c>
      <c r="C897" s="3">
        <f t="shared" si="65"/>
        <v>698.83708147869868</v>
      </c>
      <c r="D897" s="5">
        <f t="shared" si="68"/>
        <v>8002.14672058832</v>
      </c>
      <c r="E897" s="36">
        <f>SUMPRODUCT($J$13:$J$22,C878:C887)</f>
        <v>282.19413910543864</v>
      </c>
      <c r="F897" s="3">
        <f t="shared" si="69"/>
        <v>3005501.7953583607</v>
      </c>
      <c r="G897" s="36">
        <f>SUMPRODUCT($J$13:$J$22,E699:E708)</f>
        <v>150947.05797811633</v>
      </c>
    </row>
    <row r="898" spans="1:7" x14ac:dyDescent="0.3">
      <c r="A898" s="12">
        <f t="shared" si="66"/>
        <v>896</v>
      </c>
      <c r="B898" s="3">
        <f t="shared" si="67"/>
        <v>7136744.2788176546</v>
      </c>
      <c r="C898" s="3">
        <f t="shared" ref="C898:C961" si="70">_b*B898*D898/_N*_dt</f>
        <v>751.03436202137846</v>
      </c>
      <c r="D898" s="5">
        <f t="shared" si="68"/>
        <v>8418.7896629615807</v>
      </c>
      <c r="E898" s="36">
        <f>SUMPRODUCT($J$13:$J$22,C879:C888)</f>
        <v>297.75145049903892</v>
      </c>
      <c r="F898" s="3">
        <f t="shared" si="69"/>
        <v>2854836.9315193496</v>
      </c>
      <c r="G898" s="36">
        <f>SUMPRODUCT($J$13:$J$22,E700:E709)</f>
        <v>148108.45603203881</v>
      </c>
    </row>
    <row r="899" spans="1:7" x14ac:dyDescent="0.3">
      <c r="A899" s="12">
        <f t="shared" ref="A899:A962" si="71">A898+_dt</f>
        <v>897</v>
      </c>
      <c r="B899" s="3">
        <f t="shared" si="67"/>
        <v>7284101.7004876714</v>
      </c>
      <c r="C899" s="3">
        <f t="shared" si="70"/>
        <v>807.81348658310446</v>
      </c>
      <c r="D899" s="5">
        <f t="shared" si="68"/>
        <v>8872.0725744839201</v>
      </c>
      <c r="E899" s="36">
        <f>SUMPRODUCT($J$13:$J$22,C880:C889)</f>
        <v>314.67691821601079</v>
      </c>
      <c r="F899" s="3">
        <f t="shared" si="69"/>
        <v>2707026.22693781</v>
      </c>
      <c r="G899" s="36">
        <f>SUMPRODUCT($J$13:$J$22,E701:E710)</f>
        <v>144824.63885536342</v>
      </c>
    </row>
    <row r="900" spans="1:7" x14ac:dyDescent="0.3">
      <c r="A900" s="12">
        <f t="shared" si="71"/>
        <v>898</v>
      </c>
      <c r="B900" s="3">
        <f t="shared" ref="B900:B963" si="72">B899-C899+G899</f>
        <v>7428118.5258564511</v>
      </c>
      <c r="C900" s="3">
        <f t="shared" si="70"/>
        <v>869.57354415664793</v>
      </c>
      <c r="D900" s="5">
        <f t="shared" ref="D900:D963" si="73">D899-E899+C899</f>
        <v>9365.2091428510139</v>
      </c>
      <c r="E900" s="36">
        <f>SUMPRODUCT($J$13:$J$22,C881:C890)</f>
        <v>333.09114315367134</v>
      </c>
      <c r="F900" s="3">
        <f t="shared" ref="F900:F963" si="74">F899+E899-G899</f>
        <v>2562516.2650006628</v>
      </c>
      <c r="G900" s="36">
        <f>SUMPRODUCT($J$13:$J$22,E702:E711)</f>
        <v>141136.74387157444</v>
      </c>
    </row>
    <row r="901" spans="1:7" x14ac:dyDescent="0.3">
      <c r="A901" s="12">
        <f t="shared" si="71"/>
        <v>899</v>
      </c>
      <c r="B901" s="3">
        <f t="shared" si="72"/>
        <v>7568385.6961838687</v>
      </c>
      <c r="C901" s="3">
        <f t="shared" si="70"/>
        <v>936.7477581066164</v>
      </c>
      <c r="D901" s="5">
        <f t="shared" si="73"/>
        <v>9901.6915438539909</v>
      </c>
      <c r="E901" s="36">
        <f>SUMPRODUCT($J$13:$J$22,C882:C891)</f>
        <v>353.12533489515056</v>
      </c>
      <c r="F901" s="3">
        <f t="shared" si="74"/>
        <v>2421712.6122722421</v>
      </c>
      <c r="G901" s="36">
        <f>SUMPRODUCT($J$13:$J$22,E703:E712)</f>
        <v>137089.66552140136</v>
      </c>
    </row>
    <row r="902" spans="1:7" x14ac:dyDescent="0.3">
      <c r="A902" s="12">
        <f t="shared" si="71"/>
        <v>900</v>
      </c>
      <c r="B902" s="3">
        <f t="shared" si="72"/>
        <v>7704538.6139471633</v>
      </c>
      <c r="C902" s="3">
        <f t="shared" si="70"/>
        <v>1009.8063292326916</v>
      </c>
      <c r="D902" s="5">
        <f t="shared" si="73"/>
        <v>10485.313967065456</v>
      </c>
      <c r="E902" s="36">
        <f>SUMPRODUCT($J$13:$J$22,C883:C892)</f>
        <v>374.92222732509055</v>
      </c>
      <c r="F902" s="3">
        <f t="shared" si="74"/>
        <v>2284976.0720857359</v>
      </c>
      <c r="G902" s="36">
        <f>SUMPRODUCT($J$13:$J$22,E704:E713)</f>
        <v>132730.94755647451</v>
      </c>
    </row>
    <row r="903" spans="1:7" x14ac:dyDescent="0.3">
      <c r="A903" s="12">
        <f t="shared" si="71"/>
        <v>901</v>
      </c>
      <c r="B903" s="3">
        <f t="shared" si="72"/>
        <v>7836259.7551744049</v>
      </c>
      <c r="C903" s="3">
        <f t="shared" si="70"/>
        <v>1089.2595074682713</v>
      </c>
      <c r="D903" s="5">
        <f t="shared" si="73"/>
        <v>11120.198068973057</v>
      </c>
      <c r="E903" s="36">
        <f>SUMPRODUCT($J$13:$J$22,C884:C893)</f>
        <v>398.63706991788678</v>
      </c>
      <c r="F903" s="3">
        <f t="shared" si="74"/>
        <v>2152620.0467565861</v>
      </c>
      <c r="G903" s="36">
        <f>SUMPRODUCT($J$13:$J$22,E705:E714)</f>
        <v>128109.67089485559</v>
      </c>
    </row>
    <row r="904" spans="1:7" x14ac:dyDescent="0.3">
      <c r="A904" s="12">
        <f t="shared" si="71"/>
        <v>902</v>
      </c>
      <c r="B904" s="3">
        <f t="shared" si="72"/>
        <v>7963280.1665617926</v>
      </c>
      <c r="C904" s="3">
        <f t="shared" si="70"/>
        <v>1175.6609086302431</v>
      </c>
      <c r="D904" s="5">
        <f t="shared" si="73"/>
        <v>11810.820506523443</v>
      </c>
      <c r="E904" s="36">
        <f>SUMPRODUCT($J$13:$J$22,C885:C894)</f>
        <v>424.4387007449435</v>
      </c>
      <c r="F904" s="3">
        <f t="shared" si="74"/>
        <v>2024909.0129316482</v>
      </c>
      <c r="G904" s="36">
        <f>SUMPRODUCT($J$13:$J$22,E706:E715)</f>
        <v>123275.37833838411</v>
      </c>
    </row>
    <row r="905" spans="1:7" x14ac:dyDescent="0.3">
      <c r="A905" s="12">
        <f t="shared" si="71"/>
        <v>903</v>
      </c>
      <c r="B905" s="3">
        <f t="shared" si="72"/>
        <v>8085379.8839915469</v>
      </c>
      <c r="C905" s="3">
        <f t="shared" si="70"/>
        <v>1269.6110933115378</v>
      </c>
      <c r="D905" s="5">
        <f t="shared" si="73"/>
        <v>12562.042714408743</v>
      </c>
      <c r="E905" s="36">
        <f>SUMPRODUCT($J$13:$J$22,C886:C895)</f>
        <v>452.51070778349089</v>
      </c>
      <c r="F905" s="3">
        <f t="shared" si="74"/>
        <v>1902058.0732940088</v>
      </c>
      <c r="G905" s="36">
        <f>SUMPRODUCT($J$13:$J$22,E707:E716)</f>
        <v>118277.07216888817</v>
      </c>
    </row>
    <row r="906" spans="1:7" x14ac:dyDescent="0.3">
      <c r="A906" s="12">
        <f t="shared" si="71"/>
        <v>904</v>
      </c>
      <c r="B906" s="3">
        <f t="shared" si="72"/>
        <v>8202387.3450671239</v>
      </c>
      <c r="C906" s="3">
        <f t="shared" si="70"/>
        <v>1371.7614256345457</v>
      </c>
      <c r="D906" s="5">
        <f t="shared" si="73"/>
        <v>13379.143099936789</v>
      </c>
      <c r="E906" s="36">
        <f>SUMPRODUCT($J$13:$J$22,C887:C896)</f>
        <v>483.05268569436055</v>
      </c>
      <c r="F906" s="3">
        <f t="shared" si="74"/>
        <v>1784233.5118329041</v>
      </c>
      <c r="G906" s="36">
        <f>SUMPRODUCT($J$13:$J$22,E708:E717)</f>
        <v>113162.31381657091</v>
      </c>
    </row>
    <row r="907" spans="1:7" x14ac:dyDescent="0.3">
      <c r="A907" s="12">
        <f t="shared" si="71"/>
        <v>905</v>
      </c>
      <c r="B907" s="3">
        <f t="shared" si="72"/>
        <v>8314177.8974580597</v>
      </c>
      <c r="C907" s="3">
        <f t="shared" si="70"/>
        <v>1482.8182301413933</v>
      </c>
      <c r="D907" s="5">
        <f t="shared" si="73"/>
        <v>14267.851839876976</v>
      </c>
      <c r="E907" s="36">
        <f>SUMPRODUCT($J$13:$J$22,C888:C897)</f>
        <v>516.28159586743061</v>
      </c>
      <c r="F907" s="3">
        <f t="shared" si="74"/>
        <v>1671554.2507020275</v>
      </c>
      <c r="G907" s="36">
        <f>SUMPRODUCT($J$13:$J$22,E709:E718)</f>
        <v>107976.44706907611</v>
      </c>
    </row>
    <row r="908" spans="1:7" x14ac:dyDescent="0.3">
      <c r="A908" s="12">
        <f t="shared" si="71"/>
        <v>906</v>
      </c>
      <c r="B908" s="3">
        <f t="shared" si="72"/>
        <v>8420671.5262969956</v>
      </c>
      <c r="C908" s="3">
        <f t="shared" si="70"/>
        <v>1603.5472655603742</v>
      </c>
      <c r="D908" s="5">
        <f t="shared" si="73"/>
        <v>15234.388474150937</v>
      </c>
      <c r="E908" s="36">
        <f>SUMPRODUCT($J$13:$J$22,C889:C898)</f>
        <v>552.43323820707076</v>
      </c>
      <c r="F908" s="3">
        <f t="shared" si="74"/>
        <v>1564094.0852288187</v>
      </c>
      <c r="G908" s="36">
        <f>SUMPRODUCT($J$13:$J$22,E710:E719)</f>
        <v>102761.95829748045</v>
      </c>
    </row>
    <row r="909" spans="1:7" x14ac:dyDescent="0.3">
      <c r="A909" s="12">
        <f t="shared" si="71"/>
        <v>907</v>
      </c>
      <c r="B909" s="3">
        <f t="shared" si="72"/>
        <v>8521829.9373289142</v>
      </c>
      <c r="C909" s="3">
        <f t="shared" si="70"/>
        <v>1734.7785345220466</v>
      </c>
      <c r="D909" s="5">
        <f t="shared" si="73"/>
        <v>16285.502501504239</v>
      </c>
      <c r="E909" s="36">
        <f>SUMPRODUCT($J$13:$J$22,C890:C899)</f>
        <v>591.76384384007281</v>
      </c>
      <c r="F909" s="3">
        <f t="shared" si="74"/>
        <v>1461884.5601695455</v>
      </c>
      <c r="G909" s="36">
        <f>SUMPRODUCT($J$13:$J$22,E711:E720)</f>
        <v>97557.979484649462</v>
      </c>
    </row>
    <row r="910" spans="1:7" x14ac:dyDescent="0.3">
      <c r="A910" s="12">
        <f t="shared" si="71"/>
        <v>908</v>
      </c>
      <c r="B910" s="3">
        <f t="shared" si="72"/>
        <v>8617653.1382790413</v>
      </c>
      <c r="C910" s="3">
        <f t="shared" si="70"/>
        <v>1877.4114484599218</v>
      </c>
      <c r="D910" s="5">
        <f t="shared" si="73"/>
        <v>17428.517192186213</v>
      </c>
      <c r="E910" s="36">
        <f>SUMPRODUCT($J$13:$J$22,C891:C900)</f>
        <v>634.55179866824301</v>
      </c>
      <c r="F910" s="3">
        <f t="shared" si="74"/>
        <v>1364918.3445287361</v>
      </c>
      <c r="G910" s="36">
        <f>SUMPRODUCT($J$13:$J$22,E712:E721)</f>
        <v>92399.93291332091</v>
      </c>
    </row>
    <row r="911" spans="1:7" x14ac:dyDescent="0.3">
      <c r="A911" s="12">
        <f t="shared" si="71"/>
        <v>909</v>
      </c>
      <c r="B911" s="3">
        <f t="shared" si="72"/>
        <v>8708175.6597439013</v>
      </c>
      <c r="C911" s="3">
        <f t="shared" si="70"/>
        <v>2032.4203668652228</v>
      </c>
      <c r="D911" s="5">
        <f t="shared" si="73"/>
        <v>18671.376841977893</v>
      </c>
      <c r="E911" s="36">
        <f>SUMPRODUCT($J$13:$J$22,C892:C901)</f>
        <v>681.09950844933917</v>
      </c>
      <c r="F911" s="3">
        <f t="shared" si="74"/>
        <v>1273152.9634140835</v>
      </c>
      <c r="G911" s="36">
        <f>SUMPRODUCT($J$13:$J$22,E713:E722)</f>
        <v>87319.310535031094</v>
      </c>
    </row>
    <row r="912" spans="1:7" x14ac:dyDescent="0.3">
      <c r="A912" s="12">
        <f t="shared" si="71"/>
        <v>910</v>
      </c>
      <c r="B912" s="3">
        <f t="shared" si="72"/>
        <v>8793462.5499120671</v>
      </c>
      <c r="C912" s="3">
        <f t="shared" si="70"/>
        <v>2200.8605297077893</v>
      </c>
      <c r="D912" s="5">
        <f t="shared" si="73"/>
        <v>20022.697700393775</v>
      </c>
      <c r="E912" s="36">
        <f>SUMPRODUCT($J$13:$J$22,C893:C902)</f>
        <v>731.73541686542558</v>
      </c>
      <c r="F912" s="3">
        <f t="shared" si="74"/>
        <v>1186514.7523875018</v>
      </c>
      <c r="G912" s="36">
        <f>SUMPRODUCT($J$13:$J$22,E714:E723)</f>
        <v>82343.576486899532</v>
      </c>
    </row>
    <row r="913" spans="1:7" x14ac:dyDescent="0.3">
      <c r="A913" s="12">
        <f t="shared" si="71"/>
        <v>911</v>
      </c>
      <c r="B913" s="3">
        <f t="shared" si="72"/>
        <v>8873605.2658692598</v>
      </c>
      <c r="C913" s="3">
        <f t="shared" si="70"/>
        <v>2383.8744011082663</v>
      </c>
      <c r="D913" s="5">
        <f t="shared" si="73"/>
        <v>21491.82281323614</v>
      </c>
      <c r="E913" s="36">
        <f>SUMPRODUCT($J$13:$J$22,C894:C903)</f>
        <v>786.8161888193456</v>
      </c>
      <c r="F913" s="3">
        <f t="shared" si="74"/>
        <v>1104902.9113174677</v>
      </c>
      <c r="G913" s="36">
        <f>SUMPRODUCT($J$13:$J$22,E715:E724)</f>
        <v>77496.178011746175</v>
      </c>
    </row>
    <row r="914" spans="1:7" x14ac:dyDescent="0.3">
      <c r="A914" s="12">
        <f t="shared" si="71"/>
        <v>912</v>
      </c>
      <c r="B914" s="3">
        <f t="shared" si="72"/>
        <v>8948717.5694798995</v>
      </c>
      <c r="C914" s="3">
        <f t="shared" si="70"/>
        <v>2582.6984411593398</v>
      </c>
      <c r="D914" s="5">
        <f t="shared" si="73"/>
        <v>23088.881025525061</v>
      </c>
      <c r="E914" s="36">
        <f>SUMPRODUCT($J$13:$J$22,C895:C904)</f>
        <v>846.7290719807753</v>
      </c>
      <c r="F914" s="3">
        <f t="shared" si="74"/>
        <v>1028193.5494945408</v>
      </c>
      <c r="G914" s="36">
        <f>SUMPRODUCT($J$13:$J$22,E716:E725)</f>
        <v>72796.648118659708</v>
      </c>
    </row>
    <row r="915" spans="1:7" x14ac:dyDescent="0.3">
      <c r="A915" s="12">
        <f t="shared" si="71"/>
        <v>913</v>
      </c>
      <c r="B915" s="3">
        <f t="shared" si="72"/>
        <v>9018931.5191574004</v>
      </c>
      <c r="C915" s="3">
        <f t="shared" si="70"/>
        <v>2798.6703210394949</v>
      </c>
      <c r="D915" s="5">
        <f t="shared" si="73"/>
        <v>24824.850394703626</v>
      </c>
      <c r="E915" s="36">
        <f>SUMPRODUCT($J$13:$J$22,C896:C905)</f>
        <v>911.89445037674898</v>
      </c>
      <c r="F915" s="3">
        <f t="shared" si="74"/>
        <v>956243.63044786185</v>
      </c>
      <c r="G915" s="36">
        <f>SUMPRODUCT($J$13:$J$22,E717:E726)</f>
        <v>68260.782563573084</v>
      </c>
    </row>
    <row r="916" spans="1:7" x14ac:dyDescent="0.3">
      <c r="A916" s="12">
        <f t="shared" si="71"/>
        <v>914</v>
      </c>
      <c r="B916" s="3">
        <f t="shared" si="72"/>
        <v>9084393.6313999332</v>
      </c>
      <c r="C916" s="3">
        <f t="shared" si="70"/>
        <v>3033.2365941178682</v>
      </c>
      <c r="D916" s="5">
        <f t="shared" si="73"/>
        <v>26711.626265366373</v>
      </c>
      <c r="E916" s="36">
        <f>SUMPRODUCT($J$13:$J$22,C897:C906)</f>
        <v>982.76860458149906</v>
      </c>
      <c r="F916" s="3">
        <f t="shared" si="74"/>
        <v>888894.7423346655</v>
      </c>
      <c r="G916" s="36">
        <f>SUMPRODUCT($J$13:$J$22,E718:E727)</f>
        <v>63900.873946106054</v>
      </c>
    </row>
    <row r="917" spans="1:7" x14ac:dyDescent="0.3">
      <c r="A917" s="12">
        <f t="shared" si="71"/>
        <v>915</v>
      </c>
      <c r="B917" s="3">
        <f t="shared" si="72"/>
        <v>9145261.2687519211</v>
      </c>
      <c r="C917" s="3">
        <f t="shared" si="70"/>
        <v>3287.9608324694277</v>
      </c>
      <c r="D917" s="5">
        <f t="shared" si="73"/>
        <v>28762.094254902742</v>
      </c>
      <c r="E917" s="36">
        <f>SUMPRODUCT($J$13:$J$22,C898:C907)</f>
        <v>1059.8466938005608</v>
      </c>
      <c r="F917" s="3">
        <f t="shared" si="74"/>
        <v>825976.63699314091</v>
      </c>
      <c r="G917" s="36">
        <f>SUMPRODUCT($J$13:$J$22,E719:E728)</f>
        <v>59725.986696632768</v>
      </c>
    </row>
    <row r="918" spans="1:7" x14ac:dyDescent="0.3">
      <c r="A918" s="12">
        <f t="shared" si="71"/>
        <v>916</v>
      </c>
      <c r="B918" s="3">
        <f t="shared" si="72"/>
        <v>9201699.2946160845</v>
      </c>
      <c r="C918" s="3">
        <f t="shared" si="70"/>
        <v>3564.5322339391664</v>
      </c>
      <c r="D918" s="5">
        <f t="shared" si="73"/>
        <v>30990.208393571607</v>
      </c>
      <c r="E918" s="36">
        <f>SUMPRODUCT($J$13:$J$22,C899:C908)</f>
        <v>1143.6659758568408</v>
      </c>
      <c r="F918" s="3">
        <f t="shared" si="74"/>
        <v>767310.49699030863</v>
      </c>
      <c r="G918" s="36">
        <f>SUMPRODUCT($J$13:$J$22,E720:E729)</f>
        <v>55742.258249484679</v>
      </c>
    </row>
    <row r="919" spans="1:7" x14ac:dyDescent="0.3">
      <c r="A919" s="12">
        <f t="shared" si="71"/>
        <v>917</v>
      </c>
      <c r="B919" s="3">
        <f t="shared" si="72"/>
        <v>9253877.02063163</v>
      </c>
      <c r="C919" s="3">
        <f t="shared" si="70"/>
        <v>3864.7746994193526</v>
      </c>
      <c r="D919" s="5">
        <f t="shared" si="73"/>
        <v>33411.074651653929</v>
      </c>
      <c r="E919" s="36">
        <f>SUMPRODUCT($J$13:$J$22,C900:C909)</f>
        <v>1234.8092817619413</v>
      </c>
      <c r="F919" s="3">
        <f t="shared" si="74"/>
        <v>712711.90471668076</v>
      </c>
      <c r="G919" s="36">
        <f>SUMPRODUCT($J$13:$J$22,E721:E730)</f>
        <v>51953.213561990509</v>
      </c>
    </row>
    <row r="920" spans="1:7" x14ac:dyDescent="0.3">
      <c r="A920" s="12">
        <f t="shared" si="71"/>
        <v>918</v>
      </c>
      <c r="B920" s="3">
        <f t="shared" si="72"/>
        <v>9301965.4594942015</v>
      </c>
      <c r="C920" s="3">
        <f t="shared" si="70"/>
        <v>4190.6563731122578</v>
      </c>
      <c r="D920" s="5">
        <f t="shared" si="73"/>
        <v>36041.040069311341</v>
      </c>
      <c r="E920" s="36">
        <f>SUMPRODUCT($J$13:$J$22,C901:C910)</f>
        <v>1333.9087621811118</v>
      </c>
      <c r="F920" s="3">
        <f t="shared" si="74"/>
        <v>661993.50043645222</v>
      </c>
      <c r="G920" s="36">
        <f>SUMPRODUCT($J$13:$J$22,E722:E731)</f>
        <v>48360.082168493529</v>
      </c>
    </row>
    <row r="921" spans="1:7" x14ac:dyDescent="0.3">
      <c r="A921" s="12">
        <f t="shared" si="71"/>
        <v>919</v>
      </c>
      <c r="B921" s="3">
        <f t="shared" si="72"/>
        <v>9346134.8852895834</v>
      </c>
      <c r="C921" s="3">
        <f t="shared" si="70"/>
        <v>4544.2996299862707</v>
      </c>
      <c r="D921" s="5">
        <f t="shared" si="73"/>
        <v>38897.787680242487</v>
      </c>
      <c r="E921" s="36">
        <f>SUMPRODUCT($J$13:$J$22,C902:C911)</f>
        <v>1441.6499236565069</v>
      </c>
      <c r="F921" s="3">
        <f t="shared" si="74"/>
        <v>614967.32703013974</v>
      </c>
      <c r="G921" s="36">
        <f>SUMPRODUCT($J$13:$J$22,E723:E732)</f>
        <v>44962.109010037449</v>
      </c>
    </row>
    <row r="922" spans="1:7" x14ac:dyDescent="0.3">
      <c r="A922" s="12">
        <f t="shared" si="71"/>
        <v>920</v>
      </c>
      <c r="B922" s="3">
        <f t="shared" si="72"/>
        <v>9386552.6946696341</v>
      </c>
      <c r="C922" s="3">
        <f t="shared" si="70"/>
        <v>4927.9914841029131</v>
      </c>
      <c r="D922" s="5">
        <f t="shared" si="73"/>
        <v>42000.437386572252</v>
      </c>
      <c r="E922" s="36">
        <f>SUMPRODUCT($J$13:$J$22,C903:C912)</f>
        <v>1558.7759729164191</v>
      </c>
      <c r="F922" s="3">
        <f t="shared" si="74"/>
        <v>571446.86794375873</v>
      </c>
      <c r="G922" s="36">
        <f>SUMPRODUCT($J$13:$J$22,E724:E733)</f>
        <v>41756.85224505543</v>
      </c>
    </row>
    <row r="923" spans="1:7" x14ac:dyDescent="0.3">
      <c r="A923" s="12">
        <f t="shared" si="71"/>
        <v>921</v>
      </c>
      <c r="B923" s="3">
        <f t="shared" si="72"/>
        <v>9423381.5554305855</v>
      </c>
      <c r="C923" s="3">
        <f t="shared" si="70"/>
        <v>5344.1943786628444</v>
      </c>
      <c r="D923" s="5">
        <f t="shared" si="73"/>
        <v>45369.652897758744</v>
      </c>
      <c r="E923" s="36">
        <f>SUMPRODUCT($J$13:$J$22,C904:C913)</f>
        <v>1686.0924879358317</v>
      </c>
      <c r="F923" s="3">
        <f t="shared" si="74"/>
        <v>531248.79167161975</v>
      </c>
      <c r="G923" s="36">
        <f>SUMPRODUCT($J$13:$J$22,E725:E734)</f>
        <v>38740.463048082085</v>
      </c>
    </row>
    <row r="924" spans="1:7" x14ac:dyDescent="0.3">
      <c r="A924" s="12">
        <f t="shared" si="71"/>
        <v>922</v>
      </c>
      <c r="B924" s="3">
        <f t="shared" si="72"/>
        <v>9456777.8241000045</v>
      </c>
      <c r="C924" s="3">
        <f t="shared" si="70"/>
        <v>5795.5573031145614</v>
      </c>
      <c r="D924" s="5">
        <f t="shared" si="73"/>
        <v>49027.754788485756</v>
      </c>
      <c r="E924" s="36">
        <f>SUMPRODUCT($J$13:$J$22,C905:C914)</f>
        <v>1824.4724345853369</v>
      </c>
      <c r="F924" s="3">
        <f t="shared" si="74"/>
        <v>494194.42111147346</v>
      </c>
      <c r="G924" s="36">
        <f>SUMPRODUCT($J$13:$J$22,E726:E735)</f>
        <v>35907.943995350965</v>
      </c>
    </row>
    <row r="925" spans="1:7" x14ac:dyDescent="0.3">
      <c r="A925" s="12">
        <f t="shared" si="71"/>
        <v>923</v>
      </c>
      <c r="B925" s="3">
        <f t="shared" si="72"/>
        <v>9486890.2107922416</v>
      </c>
      <c r="C925" s="3">
        <f t="shared" si="70"/>
        <v>6284.9271640685383</v>
      </c>
      <c r="D925" s="5">
        <f t="shared" si="73"/>
        <v>52998.839657014978</v>
      </c>
      <c r="E925" s="36">
        <f>SUMPRODUCT($J$13:$J$22,C906:C915)</f>
        <v>1974.8615476607501</v>
      </c>
      <c r="F925" s="3">
        <f t="shared" si="74"/>
        <v>460110.94955070782</v>
      </c>
      <c r="G925" s="36">
        <f>SUMPRODUCT($J$13:$J$22,E727:E736)</f>
        <v>33253.383995423726</v>
      </c>
    </row>
    <row r="926" spans="1:7" x14ac:dyDescent="0.3">
      <c r="A926" s="12">
        <f t="shared" si="71"/>
        <v>924</v>
      </c>
      <c r="B926" s="3">
        <f t="shared" si="72"/>
        <v>9513858.6676235963</v>
      </c>
      <c r="C926" s="3">
        <f t="shared" si="70"/>
        <v>6815.3603145946599</v>
      </c>
      <c r="D926" s="5">
        <f t="shared" si="73"/>
        <v>57308.905273422766</v>
      </c>
      <c r="E926" s="36">
        <f>SUMPRODUCT($J$13:$J$22,C907:C916)</f>
        <v>2138.2840947634245</v>
      </c>
      <c r="F926" s="3">
        <f t="shared" si="74"/>
        <v>428832.42710294481</v>
      </c>
      <c r="G926" s="36">
        <f>SUMPRODUCT($J$13:$J$22,E728:E737)</f>
        <v>30770.168845792108</v>
      </c>
    </row>
    <row r="927" spans="1:7" x14ac:dyDescent="0.3">
      <c r="A927" s="12">
        <f t="shared" si="71"/>
        <v>925</v>
      </c>
      <c r="B927" s="3">
        <f t="shared" si="72"/>
        <v>9537813.4761547931</v>
      </c>
      <c r="C927" s="3">
        <f t="shared" si="70"/>
        <v>7390.1341202379963</v>
      </c>
      <c r="D927" s="5">
        <f t="shared" si="73"/>
        <v>61985.981493254003</v>
      </c>
      <c r="E927" s="36">
        <f>SUMPRODUCT($J$13:$J$22,C908:C917)</f>
        <v>2315.8490408279831</v>
      </c>
      <c r="F927" s="3">
        <f t="shared" si="74"/>
        <v>400200.54235191608</v>
      </c>
      <c r="G927" s="36">
        <f>SUMPRODUCT($J$13:$J$22,E729:E738)</f>
        <v>28451.167392412044</v>
      </c>
    </row>
    <row r="928" spans="1:7" x14ac:dyDescent="0.3">
      <c r="A928" s="12">
        <f t="shared" si="71"/>
        <v>926</v>
      </c>
      <c r="B928" s="3">
        <f t="shared" si="72"/>
        <v>9558874.5094269682</v>
      </c>
      <c r="C928" s="3">
        <f t="shared" si="70"/>
        <v>8012.7584092101924</v>
      </c>
      <c r="D928" s="5">
        <f t="shared" si="73"/>
        <v>67060.266572664012</v>
      </c>
      <c r="E928" s="36">
        <f>SUMPRODUCT($J$13:$J$22,C909:C918)</f>
        <v>2508.7566299833506</v>
      </c>
      <c r="F928" s="3">
        <f t="shared" si="74"/>
        <v>374065.22400033206</v>
      </c>
      <c r="G928" s="36">
        <f>SUMPRODUCT($J$13:$J$22,E730:E739)</f>
        <v>26288.893957157386</v>
      </c>
    </row>
    <row r="929" spans="1:7" x14ac:dyDescent="0.3">
      <c r="A929" s="12">
        <f t="shared" si="71"/>
        <v>927</v>
      </c>
      <c r="B929" s="3">
        <f t="shared" si="72"/>
        <v>9577150.6449749153</v>
      </c>
      <c r="C929" s="3">
        <f t="shared" si="70"/>
        <v>8686.986618105555</v>
      </c>
      <c r="D929" s="5">
        <f t="shared" si="73"/>
        <v>72564.26835189086</v>
      </c>
      <c r="E929" s="36">
        <f>SUMPRODUCT($J$13:$J$22,C910:C919)</f>
        <v>2718.3053997828665</v>
      </c>
      <c r="F929" s="3">
        <f t="shared" si="74"/>
        <v>350285.08667315805</v>
      </c>
      <c r="G929" s="36">
        <f>SUMPRODUCT($J$13:$J$22,E731:E740)</f>
        <v>24275.648202306689</v>
      </c>
    </row>
    <row r="930" spans="1:7" x14ac:dyDescent="0.3">
      <c r="A930" s="12">
        <f t="shared" si="71"/>
        <v>928</v>
      </c>
      <c r="B930" s="3">
        <f t="shared" si="72"/>
        <v>9592739.3065591175</v>
      </c>
      <c r="C930" s="3">
        <f t="shared" si="70"/>
        <v>9416.8264025276549</v>
      </c>
      <c r="D930" s="5">
        <f t="shared" si="73"/>
        <v>78532.949570213546</v>
      </c>
      <c r="E930" s="36">
        <f>SUMPRODUCT($J$13:$J$22,C911:C920)</f>
        <v>2945.8996405312046</v>
      </c>
      <c r="F930" s="3">
        <f t="shared" si="74"/>
        <v>328727.74387063418</v>
      </c>
      <c r="G930" s="36">
        <f>SUMPRODUCT($J$13:$J$22,E732:E741)</f>
        <v>22403.633947835398</v>
      </c>
    </row>
    <row r="931" spans="1:7" x14ac:dyDescent="0.3">
      <c r="A931" s="12">
        <f t="shared" si="71"/>
        <v>929</v>
      </c>
      <c r="B931" s="3">
        <f t="shared" si="72"/>
        <v>9605726.1141044255</v>
      </c>
      <c r="C931" s="3">
        <f t="shared" si="70"/>
        <v>10206.549433555159</v>
      </c>
      <c r="D931" s="5">
        <f t="shared" si="73"/>
        <v>85003.876332209999</v>
      </c>
      <c r="E931" s="36">
        <f>SUMPRODUCT($J$13:$J$22,C912:C921)</f>
        <v>3193.057309331889</v>
      </c>
      <c r="F931" s="3">
        <f t="shared" si="74"/>
        <v>309270.00956332998</v>
      </c>
      <c r="G931" s="36">
        <f>SUMPRODUCT($J$13:$J$22,E733:E742)</f>
        <v>20665.058673081472</v>
      </c>
    </row>
    <row r="932" spans="1:7" x14ac:dyDescent="0.3">
      <c r="A932" s="12">
        <f t="shared" si="71"/>
        <v>930</v>
      </c>
      <c r="B932" s="3">
        <f t="shared" si="72"/>
        <v>9616184.623343952</v>
      </c>
      <c r="C932" s="3">
        <f t="shared" si="70"/>
        <v>11060.700045391604</v>
      </c>
      <c r="D932" s="5">
        <f t="shared" si="73"/>
        <v>92017.368456433265</v>
      </c>
      <c r="E932" s="36">
        <f>SUMPRODUCT($J$13:$J$22,C913:C922)</f>
        <v>3461.418404419268</v>
      </c>
      <c r="F932" s="3">
        <f t="shared" si="74"/>
        <v>291798.00819958042</v>
      </c>
      <c r="G932" s="36">
        <f>SUMPRODUCT($J$13:$J$22,E734:E743)</f>
        <v>19052.215544569415</v>
      </c>
    </row>
    <row r="933" spans="1:7" x14ac:dyDescent="0.3">
      <c r="A933" s="12">
        <f t="shared" si="71"/>
        <v>931</v>
      </c>
      <c r="B933" s="3">
        <f t="shared" si="72"/>
        <v>9624176.1388431303</v>
      </c>
      <c r="C933" s="3">
        <f t="shared" si="70"/>
        <v>11984.102336236701</v>
      </c>
      <c r="D933" s="5">
        <f t="shared" si="73"/>
        <v>99616.650097405596</v>
      </c>
      <c r="E933" s="36">
        <f>SUMPRODUCT($J$13:$J$22,C914:C923)</f>
        <v>3752.7538001380649</v>
      </c>
      <c r="F933" s="3">
        <f t="shared" si="74"/>
        <v>276207.21105943026</v>
      </c>
      <c r="G933" s="36">
        <f>SUMPRODUCT($J$13:$J$22,E735:E744)</f>
        <v>17557.549839432118</v>
      </c>
    </row>
    <row r="934" spans="1:7" x14ac:dyDescent="0.3">
      <c r="A934" s="12">
        <f t="shared" si="71"/>
        <v>932</v>
      </c>
      <c r="B934" s="3">
        <f t="shared" si="72"/>
        <v>9629749.5863463245</v>
      </c>
      <c r="C934" s="3">
        <f t="shared" si="70"/>
        <v>12981.865252865829</v>
      </c>
      <c r="D934" s="5">
        <f t="shared" si="73"/>
        <v>107847.99863350423</v>
      </c>
      <c r="E934" s="36">
        <f>SUMPRODUCT($J$13:$J$22,C915:C924)</f>
        <v>4068.9745363786719</v>
      </c>
      <c r="F934" s="3">
        <f t="shared" si="74"/>
        <v>262402.41502013622</v>
      </c>
      <c r="G934" s="36">
        <f>SUMPRODUCT($J$13:$J$22,E736:E745)</f>
        <v>16173.711599212455</v>
      </c>
    </row>
    <row r="935" spans="1:7" x14ac:dyDescent="0.3">
      <c r="A935" s="12">
        <f t="shared" si="71"/>
        <v>933</v>
      </c>
      <c r="B935" s="3">
        <f t="shared" si="72"/>
        <v>9632941.4326926712</v>
      </c>
      <c r="C935" s="3">
        <f t="shared" si="70"/>
        <v>14059.385109219706</v>
      </c>
      <c r="D935" s="5">
        <f t="shared" si="73"/>
        <v>116760.88934999138</v>
      </c>
      <c r="E935" s="36">
        <f>SUMPRODUCT($J$13:$J$22,C916:C925)</f>
        <v>4412.1415481226722</v>
      </c>
      <c r="F935" s="3">
        <f t="shared" si="74"/>
        <v>250297.67795730245</v>
      </c>
      <c r="G935" s="36">
        <f>SUMPRODUCT($J$13:$J$22,E737:E746)</f>
        <v>14893.596269145852</v>
      </c>
    </row>
    <row r="936" spans="1:7" x14ac:dyDescent="0.3">
      <c r="A936" s="12">
        <f t="shared" si="71"/>
        <v>934</v>
      </c>
      <c r="B936" s="3">
        <f t="shared" si="72"/>
        <v>9633775.6438525971</v>
      </c>
      <c r="C936" s="3">
        <f t="shared" si="70"/>
        <v>15222.344900296566</v>
      </c>
      <c r="D936" s="5">
        <f t="shared" si="73"/>
        <v>126408.13291108841</v>
      </c>
      <c r="E936" s="36">
        <f>SUMPRODUCT($J$13:$J$22,C917:C926)</f>
        <v>4784.4758107208545</v>
      </c>
      <c r="F936" s="3">
        <f t="shared" si="74"/>
        <v>239816.22323627927</v>
      </c>
      <c r="G936" s="36">
        <f>SUMPRODUCT($J$13:$J$22,E738:E747)</f>
        <v>13710.374967690035</v>
      </c>
    </row>
    <row r="937" spans="1:7" x14ac:dyDescent="0.3">
      <c r="A937" s="12">
        <f t="shared" si="71"/>
        <v>935</v>
      </c>
      <c r="B937" s="3">
        <f t="shared" si="72"/>
        <v>9632263.6739199907</v>
      </c>
      <c r="C937" s="3">
        <f t="shared" si="70"/>
        <v>16476.709674902242</v>
      </c>
      <c r="D937" s="5">
        <f t="shared" si="73"/>
        <v>136846.00200066413</v>
      </c>
      <c r="E937" s="36">
        <f>SUMPRODUCT($J$13:$J$22,C918:C927)</f>
        <v>5188.3688642978886</v>
      </c>
      <c r="F937" s="3">
        <f t="shared" si="74"/>
        <v>230890.32407931008</v>
      </c>
      <c r="G937" s="36">
        <f>SUMPRODUCT($J$13:$J$22,E739:E748)</f>
        <v>12617.515901707513</v>
      </c>
    </row>
    <row r="938" spans="1:7" x14ac:dyDescent="0.3">
      <c r="A938" s="12">
        <f t="shared" si="71"/>
        <v>936</v>
      </c>
      <c r="B938" s="3">
        <f t="shared" si="72"/>
        <v>9628404.4801467955</v>
      </c>
      <c r="C938" s="3">
        <f t="shared" si="70"/>
        <v>17828.717124845229</v>
      </c>
      <c r="D938" s="5">
        <f t="shared" si="73"/>
        <v>148134.34281126846</v>
      </c>
      <c r="E938" s="36">
        <f>SUMPRODUCT($J$13:$J$22,C919:C928)</f>
        <v>5626.3936658955017</v>
      </c>
      <c r="F938" s="3">
        <f t="shared" si="74"/>
        <v>223461.17704190046</v>
      </c>
      <c r="G938" s="36">
        <f>SUMPRODUCT($J$13:$J$22,E740:E749)</f>
        <v>11608.798303478661</v>
      </c>
    </row>
    <row r="939" spans="1:7" x14ac:dyDescent="0.3">
      <c r="A939" s="12">
        <f t="shared" si="71"/>
        <v>937</v>
      </c>
      <c r="B939" s="3">
        <f t="shared" si="72"/>
        <v>9622184.561325429</v>
      </c>
      <c r="C939" s="3">
        <f t="shared" si="70"/>
        <v>19284.862434996012</v>
      </c>
      <c r="D939" s="5">
        <f t="shared" si="73"/>
        <v>160336.66627021818</v>
      </c>
      <c r="E939" s="36">
        <f>SUMPRODUCT($J$13:$J$22,C920:C929)</f>
        <v>6101.3157002285388</v>
      </c>
      <c r="F939" s="3">
        <f t="shared" si="74"/>
        <v>217478.77240431731</v>
      </c>
      <c r="G939" s="36">
        <f>SUMPRODUCT($J$13:$J$22,E741:E750)</f>
        <v>10678.320123631898</v>
      </c>
    </row>
    <row r="940" spans="1:7" x14ac:dyDescent="0.3">
      <c r="A940" s="12">
        <f t="shared" si="71"/>
        <v>938</v>
      </c>
      <c r="B940" s="3">
        <f t="shared" si="72"/>
        <v>9613578.0190140642</v>
      </c>
      <c r="C940" s="3">
        <f t="shared" si="70"/>
        <v>20851.876319992105</v>
      </c>
      <c r="D940" s="5">
        <f t="shared" si="73"/>
        <v>173520.21300498565</v>
      </c>
      <c r="E940" s="36">
        <f>SUMPRODUCT($J$13:$J$22,C921:C930)</f>
        <v>6616.1042587911006</v>
      </c>
      <c r="F940" s="3">
        <f t="shared" si="74"/>
        <v>212901.76798091395</v>
      </c>
      <c r="G940" s="36">
        <f>SUMPRODUCT($J$13:$J$22,E742:E751)</f>
        <v>9820.500574293168</v>
      </c>
    </row>
    <row r="941" spans="1:7" x14ac:dyDescent="0.3">
      <c r="A941" s="12">
        <f t="shared" si="71"/>
        <v>939</v>
      </c>
      <c r="B941" s="3">
        <f t="shared" si="72"/>
        <v>9602546.6432683654</v>
      </c>
      <c r="C941" s="3">
        <f t="shared" si="70"/>
        <v>22536.695051885697</v>
      </c>
      <c r="D941" s="5">
        <f t="shared" si="73"/>
        <v>187755.98506618664</v>
      </c>
      <c r="E941" s="36">
        <f>SUMPRODUCT($J$13:$J$22,C922:C931)</f>
        <v>7173.943772025139</v>
      </c>
      <c r="F941" s="3">
        <f t="shared" si="74"/>
        <v>209697.37166541189</v>
      </c>
      <c r="G941" s="36">
        <f>SUMPRODUCT($J$13:$J$22,E743:E752)</f>
        <v>9030.0784829352979</v>
      </c>
    </row>
    <row r="942" spans="1:7" x14ac:dyDescent="0.3">
      <c r="A942" s="12">
        <f t="shared" si="71"/>
        <v>940</v>
      </c>
      <c r="B942" s="3">
        <f t="shared" si="72"/>
        <v>9589040.0266994145</v>
      </c>
      <c r="C942" s="3">
        <f t="shared" si="70"/>
        <v>24346.421162435647</v>
      </c>
      <c r="D942" s="5">
        <f t="shared" si="73"/>
        <v>203118.7363460472</v>
      </c>
      <c r="E942" s="36">
        <f>SUMPRODUCT($J$13:$J$22,C923:C932)</f>
        <v>7778.2450498226635</v>
      </c>
      <c r="F942" s="3">
        <f t="shared" si="74"/>
        <v>207841.23695450174</v>
      </c>
      <c r="G942" s="36">
        <f>SUMPRODUCT($J$13:$J$22,E744:E753)</f>
        <v>8302.1072919796279</v>
      </c>
    </row>
    <row r="943" spans="1:7" x14ac:dyDescent="0.3">
      <c r="A943" s="12">
        <f t="shared" si="71"/>
        <v>941</v>
      </c>
      <c r="B943" s="3">
        <f t="shared" si="72"/>
        <v>9572995.7128289584</v>
      </c>
      <c r="C943" s="3">
        <f t="shared" si="70"/>
        <v>26288.273389142305</v>
      </c>
      <c r="D943" s="5">
        <f t="shared" si="73"/>
        <v>219686.91245866017</v>
      </c>
      <c r="E943" s="36">
        <f>SUMPRODUCT($J$13:$J$22,C924:C933)</f>
        <v>8432.6562512110559</v>
      </c>
      <c r="F943" s="3">
        <f t="shared" si="74"/>
        <v>207317.37471234478</v>
      </c>
      <c r="G943" s="36">
        <f>SUMPRODUCT($J$13:$J$22,E745:E754)</f>
        <v>7631.9474236343194</v>
      </c>
    </row>
    <row r="944" spans="1:7" x14ac:dyDescent="0.3">
      <c r="A944" s="12">
        <f t="shared" si="71"/>
        <v>942</v>
      </c>
      <c r="B944" s="3">
        <f t="shared" si="72"/>
        <v>9554339.3868634515</v>
      </c>
      <c r="C944" s="3">
        <f t="shared" si="70"/>
        <v>28369.524332248628</v>
      </c>
      <c r="D944" s="5">
        <f t="shared" si="73"/>
        <v>237542.5295965914</v>
      </c>
      <c r="E944" s="36">
        <f>SUMPRODUCT($J$13:$J$22,C925:C934)</f>
        <v>9141.0733640783619</v>
      </c>
      <c r="F944" s="3">
        <f t="shared" si="74"/>
        <v>208118.08353992153</v>
      </c>
      <c r="G944" s="36">
        <f>SUMPRODUCT($J$13:$J$22,E746:E755)</f>
        <v>7015.25662447381</v>
      </c>
    </row>
    <row r="945" spans="1:7" x14ac:dyDescent="0.3">
      <c r="A945" s="12">
        <f t="shared" si="71"/>
        <v>943</v>
      </c>
      <c r="B945" s="3">
        <f t="shared" si="72"/>
        <v>9532985.1191556752</v>
      </c>
      <c r="C945" s="3">
        <f t="shared" si="70"/>
        <v>30597.424209436052</v>
      </c>
      <c r="D945" s="5">
        <f t="shared" si="73"/>
        <v>256770.98056476167</v>
      </c>
      <c r="E945" s="36">
        <f>SUMPRODUCT($J$13:$J$22,C926:C935)</f>
        <v>9907.6499296286256</v>
      </c>
      <c r="F945" s="3">
        <f t="shared" si="74"/>
        <v>210243.90027952607</v>
      </c>
      <c r="G945" s="36">
        <f>SUMPRODUCT($J$13:$J$22,E747:E756)</f>
        <v>6447.9788100498281</v>
      </c>
    </row>
    <row r="946" spans="1:7" x14ac:dyDescent="0.3">
      <c r="A946" s="12">
        <f t="shared" si="71"/>
        <v>944</v>
      </c>
      <c r="B946" s="3">
        <f t="shared" si="72"/>
        <v>9508835.6737562884</v>
      </c>
      <c r="C946" s="3">
        <f t="shared" si="70"/>
        <v>32979.109046667334</v>
      </c>
      <c r="D946" s="5">
        <f t="shared" si="73"/>
        <v>277460.75484456914</v>
      </c>
      <c r="E946" s="36">
        <f>SUMPRODUCT($J$13:$J$22,C927:C936)</f>
        <v>10736.805693321616</v>
      </c>
      <c r="F946" s="3">
        <f t="shared" si="74"/>
        <v>213703.57139910487</v>
      </c>
      <c r="G946" s="36">
        <f>SUMPRODUCT($J$13:$J$22,E748:E757)</f>
        <v>5926.3318461595563</v>
      </c>
    </row>
    <row r="947" spans="1:7" x14ac:dyDescent="0.3">
      <c r="A947" s="12">
        <f t="shared" si="71"/>
        <v>945</v>
      </c>
      <c r="B947" s="3">
        <f t="shared" si="72"/>
        <v>9481782.8965557795</v>
      </c>
      <c r="C947" s="3">
        <f t="shared" si="70"/>
        <v>35521.491640830631</v>
      </c>
      <c r="D947" s="5">
        <f t="shared" si="73"/>
        <v>299703.05819791486</v>
      </c>
      <c r="E947" s="36">
        <f>SUMPRODUCT($J$13:$J$22,C928:C937)</f>
        <v>11633.233803787492</v>
      </c>
      <c r="F947" s="3">
        <f t="shared" si="74"/>
        <v>218514.04524626693</v>
      </c>
      <c r="G947" s="36">
        <f>SUMPRODUCT($J$13:$J$22,E749:E758)</f>
        <v>5446.7946297938424</v>
      </c>
    </row>
    <row r="948" spans="1:7" x14ac:dyDescent="0.3">
      <c r="A948" s="12">
        <f t="shared" si="71"/>
        <v>946</v>
      </c>
      <c r="B948" s="3">
        <f t="shared" si="72"/>
        <v>9451708.1995447427</v>
      </c>
      <c r="C948" s="3">
        <f t="shared" si="70"/>
        <v>38231.133688363589</v>
      </c>
      <c r="D948" s="5">
        <f t="shared" si="73"/>
        <v>323591.316034958</v>
      </c>
      <c r="E948" s="36">
        <f>SUMPRODUCT($J$13:$J$22,C929:C938)</f>
        <v>12601.906113131676</v>
      </c>
      <c r="F948" s="3">
        <f t="shared" si="74"/>
        <v>224700.48442026059</v>
      </c>
      <c r="G948" s="36">
        <f>SUMPRODUCT($J$13:$J$22,E750:E759)</f>
        <v>5006.0937685869349</v>
      </c>
    </row>
    <row r="949" spans="1:7" x14ac:dyDescent="0.3">
      <c r="A949" s="12">
        <f t="shared" si="71"/>
        <v>947</v>
      </c>
      <c r="B949" s="3">
        <f t="shared" si="72"/>
        <v>9418483.1596249659</v>
      </c>
      <c r="C949" s="3">
        <f t="shared" si="70"/>
        <v>41114.09761234562</v>
      </c>
      <c r="D949" s="5">
        <f t="shared" si="73"/>
        <v>349220.54361018992</v>
      </c>
      <c r="E949" s="36">
        <f>SUMPRODUCT($J$13:$J$22,C930:C939)</f>
        <v>13648.076055800131</v>
      </c>
      <c r="F949" s="3">
        <f t="shared" si="74"/>
        <v>232296.29676480533</v>
      </c>
      <c r="G949" s="36">
        <f>SUMPRODUCT($J$13:$J$22,E751:E760)</f>
        <v>4601.1901020289552</v>
      </c>
    </row>
    <row r="950" spans="1:7" x14ac:dyDescent="0.3">
      <c r="A950" s="12">
        <f t="shared" si="71"/>
        <v>948</v>
      </c>
      <c r="B950" s="3">
        <f t="shared" si="72"/>
        <v>9381970.2521146499</v>
      </c>
      <c r="C950" s="3">
        <f t="shared" si="70"/>
        <v>44175.77685956948</v>
      </c>
      <c r="D950" s="5">
        <f t="shared" si="73"/>
        <v>376686.56516673544</v>
      </c>
      <c r="E950" s="36">
        <f>SUMPRODUCT($J$13:$J$22,C931:C940)</f>
        <v>14777.278498594498</v>
      </c>
      <c r="F950" s="3">
        <f t="shared" si="74"/>
        <v>241343.18271857651</v>
      </c>
      <c r="G950" s="36">
        <f>SUMPRODUCT($J$13:$J$22,E752:E761)</f>
        <v>4229.2652599776484</v>
      </c>
    </row>
    <row r="951" spans="1:7" x14ac:dyDescent="0.3">
      <c r="A951" s="12">
        <f t="shared" si="71"/>
        <v>949</v>
      </c>
      <c r="B951" s="3">
        <f t="shared" si="72"/>
        <v>9342023.740515057</v>
      </c>
      <c r="C951" s="3">
        <f t="shared" si="70"/>
        <v>47420.703801805452</v>
      </c>
      <c r="D951" s="5">
        <f t="shared" si="73"/>
        <v>406085.06352771044</v>
      </c>
      <c r="E951" s="36">
        <f>SUMPRODUCT($J$13:$J$22,C932:C941)</f>
        <v>15995.325861619644</v>
      </c>
      <c r="F951" s="3">
        <f t="shared" si="74"/>
        <v>251891.19595719338</v>
      </c>
      <c r="G951" s="36">
        <f>SUMPRODUCT($J$13:$J$22,E753:E762)</f>
        <v>3887.7084133066483</v>
      </c>
    </row>
    <row r="952" spans="1:7" x14ac:dyDescent="0.3">
      <c r="A952" s="12">
        <f t="shared" si="71"/>
        <v>950</v>
      </c>
      <c r="B952" s="3">
        <f t="shared" si="72"/>
        <v>9298490.7451265585</v>
      </c>
      <c r="C952" s="3">
        <f t="shared" si="70"/>
        <v>50852.334886068347</v>
      </c>
      <c r="D952" s="5">
        <f t="shared" si="73"/>
        <v>437510.44146789622</v>
      </c>
      <c r="E952" s="36">
        <f>SUMPRODUCT($J$13:$J$22,C933:C942)</f>
        <v>17308.299709402156</v>
      </c>
      <c r="F952" s="3">
        <f t="shared" si="74"/>
        <v>263998.81340550643</v>
      </c>
      <c r="G952" s="36">
        <f>SUMPRODUCT($J$13:$J$22,E754:E763)</f>
        <v>3574.103337065158</v>
      </c>
    </row>
    <row r="953" spans="1:7" x14ac:dyDescent="0.3">
      <c r="A953" s="12">
        <f t="shared" si="71"/>
        <v>951</v>
      </c>
      <c r="B953" s="3">
        <f t="shared" si="72"/>
        <v>9251212.5135775544</v>
      </c>
      <c r="C953" s="3">
        <f t="shared" si="70"/>
        <v>54472.813361386274</v>
      </c>
      <c r="D953" s="5">
        <f t="shared" si="73"/>
        <v>471054.47664456244</v>
      </c>
      <c r="E953" s="36">
        <f>SUMPRODUCT($J$13:$J$22,C934:C943)</f>
        <v>18722.536904134045</v>
      </c>
      <c r="F953" s="3">
        <f t="shared" si="74"/>
        <v>277733.00977784343</v>
      </c>
      <c r="G953" s="36">
        <f>SUMPRODUCT($J$13:$J$22,E755:E764)</f>
        <v>3286.2158775509465</v>
      </c>
    </row>
    <row r="954" spans="1:7" x14ac:dyDescent="0.3">
      <c r="A954" s="12">
        <f t="shared" si="71"/>
        <v>952</v>
      </c>
      <c r="B954" s="3">
        <f t="shared" si="72"/>
        <v>9200025.9160937201</v>
      </c>
      <c r="C954" s="3">
        <f t="shared" si="70"/>
        <v>58282.71078670217</v>
      </c>
      <c r="D954" s="5">
        <f t="shared" si="73"/>
        <v>506804.75310181465</v>
      </c>
      <c r="E954" s="36">
        <f>SUMPRODUCT($J$13:$J$22,C935:C944)</f>
        <v>20244.609300627224</v>
      </c>
      <c r="F954" s="3">
        <f t="shared" si="74"/>
        <v>293169.33080442651</v>
      </c>
      <c r="G954" s="36">
        <f>SUMPRODUCT($J$13:$J$22,E756:E765)</f>
        <v>3021.9818905194102</v>
      </c>
    </row>
    <row r="955" spans="1:7" x14ac:dyDescent="0.3">
      <c r="A955" s="12">
        <f t="shared" si="71"/>
        <v>953</v>
      </c>
      <c r="B955" s="3">
        <f t="shared" si="72"/>
        <v>9144765.1871975381</v>
      </c>
      <c r="C955" s="3">
        <f t="shared" si="70"/>
        <v>62280.749614108288</v>
      </c>
      <c r="D955" s="5">
        <f t="shared" si="73"/>
        <v>544842.85458788963</v>
      </c>
      <c r="E955" s="36">
        <f>SUMPRODUCT($J$13:$J$22,C936:C945)</f>
        <v>21881.295847606863</v>
      </c>
      <c r="F955" s="3">
        <f t="shared" si="74"/>
        <v>310391.95821453433</v>
      </c>
      <c r="G955" s="36">
        <f>SUMPRODUCT($J$13:$J$22,E757:E766)</f>
        <v>2779.4956977287939</v>
      </c>
    </row>
    <row r="956" spans="1:7" x14ac:dyDescent="0.3">
      <c r="A956" s="12">
        <f t="shared" si="71"/>
        <v>954</v>
      </c>
      <c r="B956" s="3">
        <f t="shared" si="72"/>
        <v>9085263.933281159</v>
      </c>
      <c r="C956" s="3">
        <f t="shared" si="70"/>
        <v>66463.510454029485</v>
      </c>
      <c r="D956" s="5">
        <f t="shared" si="73"/>
        <v>585242.30835439102</v>
      </c>
      <c r="E956" s="36">
        <f>SUMPRODUCT($J$13:$J$22,C937:C946)</f>
        <v>23639.545845964738</v>
      </c>
      <c r="F956" s="3">
        <f t="shared" si="74"/>
        <v>329493.75836441241</v>
      </c>
      <c r="G956" s="36">
        <f>SUMPRODUCT($J$13:$J$22,E758:E767)</f>
        <v>2556.9990925789948</v>
      </c>
    </row>
    <row r="957" spans="1:7" x14ac:dyDescent="0.3">
      <c r="A957" s="12">
        <f t="shared" si="71"/>
        <v>955</v>
      </c>
      <c r="B957" s="3">
        <f t="shared" si="72"/>
        <v>9021357.4219197091</v>
      </c>
      <c r="C957" s="3">
        <f t="shared" si="70"/>
        <v>70825.12916309126</v>
      </c>
      <c r="D957" s="5">
        <f t="shared" si="73"/>
        <v>628066.27296245587</v>
      </c>
      <c r="E957" s="36">
        <f>SUMPRODUCT($J$13:$J$22,C938:C947)</f>
        <v>25526.432006348907</v>
      </c>
      <c r="F957" s="3">
        <f t="shared" si="74"/>
        <v>350576.30511779815</v>
      </c>
      <c r="G957" s="36">
        <f>SUMPRODUCT($J$13:$J$22,E759:E768)</f>
        <v>2352.8709122228261</v>
      </c>
    </row>
    <row r="958" spans="1:7" x14ac:dyDescent="0.3">
      <c r="A958" s="12">
        <f t="shared" si="71"/>
        <v>956</v>
      </c>
      <c r="B958" s="3">
        <f t="shared" si="72"/>
        <v>8952885.1636688393</v>
      </c>
      <c r="C958" s="3">
        <f t="shared" si="70"/>
        <v>75356.990633931011</v>
      </c>
      <c r="D958" s="5">
        <f t="shared" si="73"/>
        <v>673364.97011919832</v>
      </c>
      <c r="E958" s="36">
        <f>SUMPRODUCT($J$13:$J$22,C939:C948)</f>
        <v>27549.091852313937</v>
      </c>
      <c r="F958" s="3">
        <f t="shared" si="74"/>
        <v>373749.86621192424</v>
      </c>
      <c r="G958" s="36">
        <f>SUMPRODUCT($J$13:$J$22,E760:E769)</f>
        <v>2165.6171827567255</v>
      </c>
    </row>
    <row r="959" spans="1:7" x14ac:dyDescent="0.3">
      <c r="A959" s="12">
        <f t="shared" si="71"/>
        <v>957</v>
      </c>
      <c r="B959" s="3">
        <f t="shared" si="72"/>
        <v>8879693.7902176641</v>
      </c>
      <c r="C959" s="3">
        <f t="shared" si="70"/>
        <v>80047.428070650349</v>
      </c>
      <c r="D959" s="5">
        <f t="shared" si="73"/>
        <v>721172.86890081537</v>
      </c>
      <c r="E959" s="36">
        <f>SUMPRODUCT($J$13:$J$22,C940:C949)</f>
        <v>29714.655939293789</v>
      </c>
      <c r="F959" s="3">
        <f t="shared" si="74"/>
        <v>399133.34088148148</v>
      </c>
      <c r="G959" s="36">
        <f>SUMPRODUCT($J$13:$J$22,E761:E770)</f>
        <v>1993.8618355307269</v>
      </c>
    </row>
    <row r="960" spans="1:7" x14ac:dyDescent="0.3">
      <c r="A960" s="12">
        <f t="shared" si="71"/>
        <v>958</v>
      </c>
      <c r="B960" s="3">
        <f t="shared" si="72"/>
        <v>8801640.2239825446</v>
      </c>
      <c r="C960" s="3">
        <f t="shared" si="70"/>
        <v>84881.438539227529</v>
      </c>
      <c r="D960" s="5">
        <f t="shared" si="73"/>
        <v>771505.6410321719</v>
      </c>
      <c r="E960" s="36">
        <f>SUMPRODUCT($J$13:$J$22,C941:C950)</f>
        <v>32030.161313994693</v>
      </c>
      <c r="F960" s="3">
        <f t="shared" si="74"/>
        <v>426854.13498524454</v>
      </c>
      <c r="G960" s="36">
        <f>SUMPRODUCT($J$13:$J$22,E762:E771)</f>
        <v>1836.3379859038664</v>
      </c>
    </row>
    <row r="961" spans="1:7" x14ac:dyDescent="0.3">
      <c r="A961" s="12">
        <f t="shared" si="71"/>
        <v>959</v>
      </c>
      <c r="B961" s="3">
        <f t="shared" si="72"/>
        <v>8718595.1234292202</v>
      </c>
      <c r="C961" s="3">
        <f t="shared" si="70"/>
        <v>89840.427593551882</v>
      </c>
      <c r="D961" s="5">
        <f t="shared" si="73"/>
        <v>824356.91825740482</v>
      </c>
      <c r="E961" s="36">
        <f>SUMPRODUCT($J$13:$J$22,C942:C951)</f>
        <v>34502.448635751898</v>
      </c>
      <c r="F961" s="3">
        <f t="shared" si="74"/>
        <v>457047.95831333537</v>
      </c>
      <c r="G961" s="36">
        <f>SUMPRODUCT($J$13:$J$22,E763:E772)</f>
        <v>1691.8797606070987</v>
      </c>
    </row>
    <row r="962" spans="1:7" x14ac:dyDescent="0.3">
      <c r="A962" s="12">
        <f t="shared" si="71"/>
        <v>960</v>
      </c>
      <c r="B962" s="3">
        <f t="shared" si="72"/>
        <v>8630446.5755962748</v>
      </c>
      <c r="C962" s="3">
        <f t="shared" ref="C962:C1003" si="75">_b*B962*D962/_N*_dt</f>
        <v>94901.997665506031</v>
      </c>
      <c r="D962" s="5">
        <f t="shared" si="73"/>
        <v>879694.8972152049</v>
      </c>
      <c r="E962" s="36">
        <f>SUMPRODUCT($J$13:$J$22,C943:C952)</f>
        <v>37138.041435605679</v>
      </c>
      <c r="F962" s="3">
        <f t="shared" si="74"/>
        <v>489858.52718848019</v>
      </c>
      <c r="G962" s="36">
        <f>SUMPRODUCT($J$13:$J$22,E764:E773)</f>
        <v>1559.4146559988967</v>
      </c>
    </row>
    <row r="963" spans="1:7" x14ac:dyDescent="0.3">
      <c r="A963" s="12">
        <f t="shared" ref="A963:A1003" si="76">A962+_dt</f>
        <v>961</v>
      </c>
      <c r="B963" s="3">
        <f t="shared" si="72"/>
        <v>8537103.9925867673</v>
      </c>
      <c r="C963" s="3">
        <f t="shared" si="75"/>
        <v>100039.79650790028</v>
      </c>
      <c r="D963" s="5">
        <f t="shared" si="73"/>
        <v>937458.85344510525</v>
      </c>
      <c r="E963" s="36">
        <f>SUMPRODUCT($J$13:$J$22,C944:C953)</f>
        <v>39943.006117324934</v>
      </c>
      <c r="F963" s="3">
        <f t="shared" si="74"/>
        <v>525437.15396808693</v>
      </c>
      <c r="G963" s="36">
        <f>SUMPRODUCT($J$13:$J$22,E765:E774)</f>
        <v>1437.9564066844264</v>
      </c>
    </row>
    <row r="964" spans="1:7" x14ac:dyDescent="0.3">
      <c r="A964" s="12">
        <f t="shared" si="76"/>
        <v>962</v>
      </c>
      <c r="B964" s="3">
        <f t="shared" ref="B964:B1003" si="77">B963-C963+G963</f>
        <v>8438502.1524855513</v>
      </c>
      <c r="C964" s="3">
        <f t="shared" si="75"/>
        <v>105223.44309664375</v>
      </c>
      <c r="D964" s="5">
        <f t="shared" ref="D964:D1003" si="78">D963-E963+C963</f>
        <v>997555.64383568056</v>
      </c>
      <c r="E964" s="36">
        <f>SUMPRODUCT($J$13:$J$22,C945:C954)</f>
        <v>42922.791526514498</v>
      </c>
      <c r="F964" s="3">
        <f t="shared" ref="F964:F1003" si="79">F963+E963-G963</f>
        <v>563942.20367872738</v>
      </c>
      <c r="G964" s="36">
        <f>SUMPRODUCT($J$13:$J$22,E766:E775)</f>
        <v>1326.598342025924</v>
      </c>
    </row>
    <row r="965" spans="1:7" x14ac:dyDescent="0.3">
      <c r="A965" s="12">
        <f t="shared" si="76"/>
        <v>963</v>
      </c>
      <c r="B965" s="3">
        <f t="shared" si="77"/>
        <v>8334605.3077309337</v>
      </c>
      <c r="C965" s="3">
        <f t="shared" si="75"/>
        <v>110418.54881401634</v>
      </c>
      <c r="D965" s="5">
        <f t="shared" si="78"/>
        <v>1059856.2954058098</v>
      </c>
      <c r="E965" s="36">
        <f>SUMPRODUCT($J$13:$J$22,C946:C955)</f>
        <v>46082.047250207783</v>
      </c>
      <c r="F965" s="3">
        <f t="shared" si="79"/>
        <v>605538.39686321595</v>
      </c>
      <c r="G965" s="36">
        <f>SUMPRODUCT($J$13:$J$22,E767:E776)</f>
        <v>1224.5072068371469</v>
      </c>
    </row>
    <row r="966" spans="1:7" x14ac:dyDescent="0.3">
      <c r="A966" s="12">
        <f t="shared" si="76"/>
        <v>964</v>
      </c>
      <c r="B966" s="3">
        <f t="shared" si="77"/>
        <v>8225411.266123754</v>
      </c>
      <c r="C966" s="3">
        <f t="shared" si="75"/>
        <v>115586.85121861343</v>
      </c>
      <c r="D966" s="5">
        <f t="shared" si="78"/>
        <v>1124192.7969696184</v>
      </c>
      <c r="E966" s="36">
        <f>SUMPRODUCT($J$13:$J$22,C947:C956)</f>
        <v>49424.420281889448</v>
      </c>
      <c r="F966" s="3">
        <f t="shared" si="79"/>
        <v>650395.93690658652</v>
      </c>
      <c r="G966" s="36">
        <f>SUMPRODUCT($J$13:$J$22,E768:E777)</f>
        <v>1130.9174218912292</v>
      </c>
    </row>
    <row r="967" spans="1:7" x14ac:dyDescent="0.3">
      <c r="A967" s="12">
        <f t="shared" si="76"/>
        <v>965</v>
      </c>
      <c r="B967" s="3">
        <f t="shared" si="77"/>
        <v>8110955.3323270315</v>
      </c>
      <c r="C967" s="3">
        <f t="shared" si="75"/>
        <v>120686.47603937883</v>
      </c>
      <c r="D967" s="5">
        <f t="shared" si="78"/>
        <v>1190355.2279063424</v>
      </c>
      <c r="E967" s="36">
        <f>SUMPRODUCT($J$13:$J$22,C948:C957)</f>
        <v>52952.330317452703</v>
      </c>
      <c r="F967" s="3">
        <f t="shared" si="79"/>
        <v>698689.43976658478</v>
      </c>
      <c r="G967" s="36">
        <f>SUMPRODUCT($J$13:$J$22,E769:E778)</f>
        <v>1045.1257596635023</v>
      </c>
    </row>
    <row r="968" spans="1:7" x14ac:dyDescent="0.3">
      <c r="A968" s="12">
        <f t="shared" si="76"/>
        <v>966</v>
      </c>
      <c r="B968" s="3">
        <f t="shared" si="77"/>
        <v>7991313.9820473157</v>
      </c>
      <c r="C968" s="3">
        <f t="shared" si="75"/>
        <v>125672.34002675914</v>
      </c>
      <c r="D968" s="5">
        <f t="shared" si="78"/>
        <v>1258089.3736282685</v>
      </c>
      <c r="E968" s="36">
        <f>SUMPRODUCT($J$13:$J$22,C949:C958)</f>
        <v>56666.724756040298</v>
      </c>
      <c r="F968" s="3">
        <f t="shared" si="79"/>
        <v>750596.64432437392</v>
      </c>
      <c r="G968" s="36">
        <f>SUMPRODUCT($J$13:$J$22,E770:E779)</f>
        <v>966.48641088228328</v>
      </c>
    </row>
    <row r="969" spans="1:7" x14ac:dyDescent="0.3">
      <c r="A969" s="12">
        <f t="shared" si="76"/>
        <v>967</v>
      </c>
      <c r="B969" s="3">
        <f t="shared" si="77"/>
        <v>7866608.1284314385</v>
      </c>
      <c r="C969" s="3">
        <f t="shared" si="75"/>
        <v>130496.70283591753</v>
      </c>
      <c r="D969" s="5">
        <f t="shared" si="78"/>
        <v>1327094.9888989872</v>
      </c>
      <c r="E969" s="36">
        <f>SUMPRODUCT($J$13:$J$22,C950:C959)</f>
        <v>60566.81548178463</v>
      </c>
      <c r="F969" s="3">
        <f t="shared" si="79"/>
        <v>806296.88266953186</v>
      </c>
      <c r="G969" s="36">
        <f>SUMPRODUCT($J$13:$J$22,E771:E780)</f>
        <v>894.40641789080064</v>
      </c>
    </row>
    <row r="970" spans="1:7" x14ac:dyDescent="0.3">
      <c r="A970" s="12">
        <f t="shared" si="76"/>
        <v>968</v>
      </c>
      <c r="B970" s="3">
        <f t="shared" si="77"/>
        <v>7737005.8320134114</v>
      </c>
      <c r="C970" s="3">
        <f t="shared" si="75"/>
        <v>135109.87018797756</v>
      </c>
      <c r="D970" s="5">
        <f t="shared" si="78"/>
        <v>1397024.8762531201</v>
      </c>
      <c r="E970" s="36">
        <f>SUMPRODUCT($J$13:$J$22,C951:C960)</f>
        <v>64649.800706852126</v>
      </c>
      <c r="F970" s="3">
        <f t="shared" si="79"/>
        <v>865969.29173342569</v>
      </c>
      <c r="G970" s="36">
        <f>SUMPRODUCT($J$13:$J$22,E772:E781)</f>
        <v>828.34145146566868</v>
      </c>
    </row>
    <row r="971" spans="1:7" x14ac:dyDescent="0.3">
      <c r="A971" s="12">
        <f t="shared" si="76"/>
        <v>969</v>
      </c>
      <c r="B971" s="3">
        <f t="shared" si="77"/>
        <v>7602724.3032769002</v>
      </c>
      <c r="C971" s="3">
        <f t="shared" si="75"/>
        <v>139461.04327033414</v>
      </c>
      <c r="D971" s="5">
        <f t="shared" si="78"/>
        <v>1467484.9457342455</v>
      </c>
      <c r="E971" s="36">
        <f>SUMPRODUCT($J$13:$J$22,C952:C961)</f>
        <v>68910.576561092923</v>
      </c>
      <c r="F971" s="3">
        <f t="shared" si="79"/>
        <v>929790.75098881219</v>
      </c>
      <c r="G971" s="36">
        <f>SUMPRODUCT($J$13:$J$22,E773:E782)</f>
        <v>767.79190853670354</v>
      </c>
    </row>
    <row r="972" spans="1:7" x14ac:dyDescent="0.3">
      <c r="A972" s="12">
        <f t="shared" si="76"/>
        <v>970</v>
      </c>
      <c r="B972" s="3">
        <f t="shared" si="77"/>
        <v>7464031.0519151026</v>
      </c>
      <c r="C972" s="3">
        <f t="shared" si="75"/>
        <v>143499.30096779045</v>
      </c>
      <c r="D972" s="5">
        <f t="shared" si="78"/>
        <v>1538035.4124434867</v>
      </c>
      <c r="E972" s="36">
        <f>SUMPRODUCT($J$13:$J$22,C953:C962)</f>
        <v>73341.444702632536</v>
      </c>
      <c r="F972" s="3">
        <f t="shared" si="79"/>
        <v>997933.53564136836</v>
      </c>
      <c r="G972" s="36">
        <f>SUMPRODUCT($J$13:$J$22,E774:E783)</f>
        <v>712.29930916439901</v>
      </c>
    </row>
    <row r="973" spans="1:7" x14ac:dyDescent="0.3">
      <c r="A973" s="12">
        <f t="shared" si="76"/>
        <v>971</v>
      </c>
      <c r="B973" s="3">
        <f t="shared" si="77"/>
        <v>7321244.0502564767</v>
      </c>
      <c r="C973" s="3">
        <f t="shared" si="75"/>
        <v>147174.69250244601</v>
      </c>
      <c r="D973" s="5">
        <f t="shared" si="78"/>
        <v>1608193.2687086447</v>
      </c>
      <c r="E973" s="36">
        <f>SUMPRODUCT($J$13:$J$22,C954:C963)</f>
        <v>77931.823961700196</v>
      </c>
      <c r="F973" s="3">
        <f t="shared" si="79"/>
        <v>1070562.6810348367</v>
      </c>
      <c r="G973" s="36">
        <f>SUMPRODUCT($J$13:$J$22,E775:E784)</f>
        <v>661.44297211849266</v>
      </c>
    </row>
    <row r="974" spans="1:7" x14ac:dyDescent="0.3">
      <c r="A974" s="12">
        <f t="shared" si="76"/>
        <v>972</v>
      </c>
      <c r="B974" s="3">
        <f t="shared" si="77"/>
        <v>7174730.8007261492</v>
      </c>
      <c r="C974" s="3">
        <f t="shared" si="75"/>
        <v>150439.40900217873</v>
      </c>
      <c r="D974" s="5">
        <f t="shared" si="78"/>
        <v>1677436.1372493906</v>
      </c>
      <c r="E974" s="36">
        <f>SUMPRODUCT($J$13:$J$22,C955:C964)</f>
        <v>82667.975858531296</v>
      </c>
      <c r="F974" s="3">
        <f t="shared" si="79"/>
        <v>1147833.0620244183</v>
      </c>
      <c r="G974" s="36">
        <f>SUMPRODUCT($J$13:$J$22,E776:E785)</f>
        <v>614.83694943417902</v>
      </c>
    </row>
    <row r="975" spans="1:7" x14ac:dyDescent="0.3">
      <c r="A975" s="12">
        <f t="shared" si="76"/>
        <v>973</v>
      </c>
      <c r="B975" s="3">
        <f t="shared" si="77"/>
        <v>7024906.228673405</v>
      </c>
      <c r="C975" s="3">
        <f t="shared" si="75"/>
        <v>153248.99414477541</v>
      </c>
      <c r="D975" s="5">
        <f t="shared" si="78"/>
        <v>1745207.5703930382</v>
      </c>
      <c r="E975" s="36">
        <f>SUMPRODUCT($J$13:$J$22,C956:C965)</f>
        <v>87532.755670175568</v>
      </c>
      <c r="F975" s="3">
        <f t="shared" si="79"/>
        <v>1229886.2009335153</v>
      </c>
      <c r="G975" s="36">
        <f>SUMPRODUCT($J$13:$J$22,E777:E786)</f>
        <v>572.12720137812789</v>
      </c>
    </row>
    <row r="976" spans="1:7" x14ac:dyDescent="0.3">
      <c r="A976" s="12">
        <f t="shared" si="76"/>
        <v>974</v>
      </c>
      <c r="B976" s="3">
        <f t="shared" si="77"/>
        <v>6872229.3617300084</v>
      </c>
      <c r="C976" s="3">
        <f t="shared" si="75"/>
        <v>155563.54713945155</v>
      </c>
      <c r="D976" s="5">
        <f t="shared" si="78"/>
        <v>1810923.808867638</v>
      </c>
      <c r="E976" s="36">
        <f>SUMPRODUCT($J$13:$J$22,C957:C966)</f>
        <v>92505.402446143446</v>
      </c>
      <c r="F976" s="3">
        <f t="shared" si="79"/>
        <v>1316846.8294023129</v>
      </c>
      <c r="G976" s="36">
        <f>SUMPRODUCT($J$13:$J$22,E778:E787)</f>
        <v>532.98899431581572</v>
      </c>
    </row>
    <row r="977" spans="1:7" x14ac:dyDescent="0.3">
      <c r="A977" s="12">
        <f t="shared" si="76"/>
        <v>975</v>
      </c>
      <c r="B977" s="3">
        <f t="shared" si="77"/>
        <v>6717198.8035848727</v>
      </c>
      <c r="C977" s="3">
        <f t="shared" si="75"/>
        <v>157348.86670499039</v>
      </c>
      <c r="D977" s="5">
        <f t="shared" si="78"/>
        <v>1873981.9535609463</v>
      </c>
      <c r="E977" s="36">
        <f>SUMPRODUCT($J$13:$J$22,C958:C967)</f>
        <v>97561.382845208165</v>
      </c>
      <c r="F977" s="3">
        <f t="shared" si="79"/>
        <v>1408819.2428541407</v>
      </c>
      <c r="G977" s="36">
        <f>SUMPRODUCT($J$13:$J$22,E779:E788)</f>
        <v>497.12450502024132</v>
      </c>
    </row>
    <row r="978" spans="1:7" x14ac:dyDescent="0.3">
      <c r="A978" s="12">
        <f t="shared" si="76"/>
        <v>976</v>
      </c>
      <c r="B978" s="3">
        <f t="shared" si="77"/>
        <v>6560347.0613849033</v>
      </c>
      <c r="C978" s="3">
        <f t="shared" si="75"/>
        <v>158577.48307723767</v>
      </c>
      <c r="D978" s="5">
        <f t="shared" si="78"/>
        <v>1933769.4374207284</v>
      </c>
      <c r="E978" s="36">
        <f>SUMPRODUCT($J$13:$J$22,C959:C968)</f>
        <v>102672.30471484562</v>
      </c>
      <c r="F978" s="3">
        <f t="shared" si="79"/>
        <v>1505883.5011943285</v>
      </c>
      <c r="G978" s="36">
        <f>SUMPRODUCT($J$13:$J$22,E780:E789)</f>
        <v>464.26061598868495</v>
      </c>
    </row>
    <row r="979" spans="1:7" x14ac:dyDescent="0.3">
      <c r="A979" s="12">
        <f t="shared" si="76"/>
        <v>977</v>
      </c>
      <c r="B979" s="3">
        <f t="shared" si="77"/>
        <v>6402233.8389236545</v>
      </c>
      <c r="C979" s="3">
        <f t="shared" si="75"/>
        <v>159229.5269201764</v>
      </c>
      <c r="D979" s="5">
        <f t="shared" si="78"/>
        <v>1989674.6157831203</v>
      </c>
      <c r="E979" s="36">
        <f>SUMPRODUCT($J$13:$J$22,C960:C969)</f>
        <v>107805.91677037773</v>
      </c>
      <c r="F979" s="3">
        <f t="shared" si="79"/>
        <v>1608091.5452931856</v>
      </c>
      <c r="G979" s="36">
        <f>SUMPRODUCT($J$13:$J$22,E781:E790)</f>
        <v>434.14688733034887</v>
      </c>
    </row>
    <row r="980" spans="1:7" x14ac:dyDescent="0.3">
      <c r="A980" s="12">
        <f t="shared" si="76"/>
        <v>978</v>
      </c>
      <c r="B980" s="3">
        <f t="shared" si="77"/>
        <v>6243438.4588908087</v>
      </c>
      <c r="C980" s="3">
        <f t="shared" si="75"/>
        <v>159293.38952704234</v>
      </c>
      <c r="D980" s="5">
        <f t="shared" si="78"/>
        <v>2041098.225932919</v>
      </c>
      <c r="E980" s="36">
        <f>SUMPRODUCT($J$13:$J$22,C961:C970)</f>
        <v>112926.21035428117</v>
      </c>
      <c r="F980" s="3">
        <f t="shared" si="79"/>
        <v>1715463.315176233</v>
      </c>
      <c r="G980" s="36">
        <f>SUMPRODUCT($J$13:$J$22,E782:E791)</f>
        <v>406.55369174740179</v>
      </c>
    </row>
    <row r="981" spans="1:7" x14ac:dyDescent="0.3">
      <c r="A981" s="12">
        <f t="shared" si="76"/>
        <v>979</v>
      </c>
      <c r="B981" s="3">
        <f t="shared" si="77"/>
        <v>6084551.6230555139</v>
      </c>
      <c r="C981" s="3">
        <f t="shared" si="75"/>
        <v>158766.13773385002</v>
      </c>
      <c r="D981" s="5">
        <f t="shared" si="78"/>
        <v>2087465.4051056802</v>
      </c>
      <c r="E981" s="36">
        <f>SUMPRODUCT($J$13:$J$22,C962:C971)</f>
        <v>117993.63787724657</v>
      </c>
      <c r="F981" s="3">
        <f t="shared" si="79"/>
        <v>1827982.9718387667</v>
      </c>
      <c r="G981" s="36">
        <f>SUMPRODUCT($J$13:$J$22,E783:E792)</f>
        <v>381.27050005080878</v>
      </c>
    </row>
    <row r="982" spans="1:7" x14ac:dyDescent="0.3">
      <c r="A982" s="12">
        <f t="shared" si="76"/>
        <v>980</v>
      </c>
      <c r="B982" s="3">
        <f t="shared" si="77"/>
        <v>5926166.7558217151</v>
      </c>
      <c r="C982" s="3">
        <f t="shared" si="75"/>
        <v>157653.65901083924</v>
      </c>
      <c r="D982" s="5">
        <f t="shared" si="78"/>
        <v>2128237.9049622836</v>
      </c>
      <c r="E982" s="36">
        <f>SUMPRODUCT($J$13:$J$22,C963:C972)</f>
        <v>122965.460001568</v>
      </c>
      <c r="F982" s="3">
        <f t="shared" si="79"/>
        <v>1945595.3392159624</v>
      </c>
      <c r="G982" s="36">
        <f>SUMPRODUCT($J$13:$J$22,E784:E793)</f>
        <v>358.10430552761136</v>
      </c>
    </row>
    <row r="983" spans="1:7" x14ac:dyDescent="0.3">
      <c r="A983" s="12">
        <f t="shared" si="76"/>
        <v>981</v>
      </c>
      <c r="B983" s="3">
        <f t="shared" si="77"/>
        <v>5768871.2011164026</v>
      </c>
      <c r="C983" s="3">
        <f t="shared" si="75"/>
        <v>155970.52639180506</v>
      </c>
      <c r="D983" s="5">
        <f t="shared" si="78"/>
        <v>2162926.1039715549</v>
      </c>
      <c r="E983" s="36">
        <f>SUMPRODUCT($J$13:$J$22,C964:C973)</f>
        <v>127796.2298201808</v>
      </c>
      <c r="F983" s="3">
        <f t="shared" si="79"/>
        <v>2068202.6949120029</v>
      </c>
      <c r="G983" s="36">
        <f>SUMPRODUCT($J$13:$J$22,E785:E794)</f>
        <v>336.87817630639677</v>
      </c>
    </row>
    <row r="984" spans="1:7" x14ac:dyDescent="0.3">
      <c r="A984" s="12">
        <f t="shared" si="76"/>
        <v>982</v>
      </c>
      <c r="B984" s="3">
        <f t="shared" si="77"/>
        <v>5613237.5529009039</v>
      </c>
      <c r="C984" s="3">
        <f t="shared" si="75"/>
        <v>153739.58813131481</v>
      </c>
      <c r="D984" s="5">
        <f t="shared" si="78"/>
        <v>2191100.4005431794</v>
      </c>
      <c r="E984" s="36">
        <f>SUMPRODUCT($J$13:$J$22,C965:C974)</f>
        <v>132438.41718996351</v>
      </c>
      <c r="F984" s="3">
        <f t="shared" si="79"/>
        <v>2195662.0465558772</v>
      </c>
      <c r="G984" s="36">
        <f>SUMPRODUCT($J$13:$J$22,E786:E795)</f>
        <v>317.42992565194623</v>
      </c>
    </row>
    <row r="985" spans="1:7" x14ac:dyDescent="0.3">
      <c r="A985" s="12">
        <f t="shared" si="76"/>
        <v>983</v>
      </c>
      <c r="B985" s="3">
        <f t="shared" si="77"/>
        <v>5459815.394695241</v>
      </c>
      <c r="C985" s="3">
        <f t="shared" si="75"/>
        <v>150991.30199048977</v>
      </c>
      <c r="D985" s="5">
        <f t="shared" si="78"/>
        <v>2212401.5714845303</v>
      </c>
      <c r="E985" s="36">
        <f>SUMPRODUCT($J$13:$J$22,C966:C975)</f>
        <v>136843.17008318024</v>
      </c>
      <c r="F985" s="3">
        <f t="shared" si="79"/>
        <v>2327783.0338201891</v>
      </c>
      <c r="G985" s="36">
        <f>SUMPRODUCT($J$13:$J$22,E787:E796)</f>
        <v>299.61089085854815</v>
      </c>
    </row>
    <row r="986" spans="1:7" x14ac:dyDescent="0.3">
      <c r="A986" s="12">
        <f t="shared" si="76"/>
        <v>984</v>
      </c>
      <c r="B986" s="3">
        <f t="shared" si="77"/>
        <v>5309123.7035956103</v>
      </c>
      <c r="C986" s="3">
        <f t="shared" si="75"/>
        <v>147762.84759389239</v>
      </c>
      <c r="D986" s="5">
        <f t="shared" si="78"/>
        <v>2226549.7033918398</v>
      </c>
      <c r="E986" s="36">
        <f>SUMPRODUCT($J$13:$J$22,C967:C976)</f>
        <v>140961.20254217106</v>
      </c>
      <c r="F986" s="3">
        <f t="shared" si="79"/>
        <v>2464326.5930125108</v>
      </c>
      <c r="G986" s="36">
        <f>SUMPRODUCT($J$13:$J$22,E788:E797)</f>
        <v>283.28481210489502</v>
      </c>
    </row>
    <row r="987" spans="1:7" x14ac:dyDescent="0.3">
      <c r="A987" s="12">
        <f t="shared" si="76"/>
        <v>985</v>
      </c>
      <c r="B987" s="3">
        <f t="shared" si="77"/>
        <v>5161644.1408138229</v>
      </c>
      <c r="C987" s="3">
        <f t="shared" si="75"/>
        <v>144097.06127590447</v>
      </c>
      <c r="D987" s="5">
        <f t="shared" si="78"/>
        <v>2233351.3484435612</v>
      </c>
      <c r="E987" s="36">
        <f>SUMPRODUCT($J$13:$J$22,C968:C977)</f>
        <v>144743.79091392941</v>
      </c>
      <c r="F987" s="3">
        <f t="shared" si="79"/>
        <v>2605004.5107425768</v>
      </c>
      <c r="G987" s="36">
        <f>SUMPRODUCT($J$13:$J$22,E789:E798)</f>
        <v>268.3268032829626</v>
      </c>
    </row>
    <row r="988" spans="1:7" x14ac:dyDescent="0.3">
      <c r="A988" s="12">
        <f t="shared" si="76"/>
        <v>986</v>
      </c>
      <c r="B988" s="3">
        <f t="shared" si="77"/>
        <v>5017815.4063412016</v>
      </c>
      <c r="C988" s="3">
        <f t="shared" si="75"/>
        <v>140041.24542564474</v>
      </c>
      <c r="D988" s="5">
        <f t="shared" si="78"/>
        <v>2232704.6188055361</v>
      </c>
      <c r="E988" s="36">
        <f>SUMPRODUCT($J$13:$J$22,C969:C978)</f>
        <v>148143.85199066647</v>
      </c>
      <c r="F988" s="3">
        <f t="shared" si="79"/>
        <v>2749479.9748532232</v>
      </c>
      <c r="G988" s="36">
        <f>SUMPRODUCT($J$13:$J$22,E790:E799)</f>
        <v>254.62240742022706</v>
      </c>
    </row>
    <row r="989" spans="1:7" x14ac:dyDescent="0.3">
      <c r="A989" s="12">
        <f t="shared" si="76"/>
        <v>987</v>
      </c>
      <c r="B989" s="3">
        <f t="shared" si="77"/>
        <v>4878028.7833229778</v>
      </c>
      <c r="C989" s="3">
        <f t="shared" si="75"/>
        <v>135645.90808934305</v>
      </c>
      <c r="D989" s="5">
        <f t="shared" si="78"/>
        <v>2224602.0122405142</v>
      </c>
      <c r="E989" s="36">
        <f>SUMPRODUCT($J$13:$J$22,C970:C979)</f>
        <v>151117.06908762912</v>
      </c>
      <c r="F989" s="3">
        <f t="shared" si="79"/>
        <v>2897369.2044364694</v>
      </c>
      <c r="G989" s="36">
        <f>SUMPRODUCT($J$13:$J$22,E791:E800)</f>
        <v>242.06672988069155</v>
      </c>
    </row>
    <row r="990" spans="1:7" x14ac:dyDescent="0.3">
      <c r="A990" s="12">
        <f t="shared" si="76"/>
        <v>988</v>
      </c>
      <c r="B990" s="3">
        <f t="shared" si="77"/>
        <v>4742624.9419635152</v>
      </c>
      <c r="C990" s="3">
        <f t="shared" si="75"/>
        <v>130963.48843953104</v>
      </c>
      <c r="D990" s="5">
        <f t="shared" si="78"/>
        <v>2209130.8512422279</v>
      </c>
      <c r="E990" s="36">
        <f>SUMPRODUCT($J$13:$J$22,C971:C980)</f>
        <v>153623.02561565643</v>
      </c>
      <c r="F990" s="3">
        <f t="shared" si="79"/>
        <v>3048244.2067942177</v>
      </c>
      <c r="G990" s="36">
        <f>SUMPRODUCT($J$13:$J$22,E792:E801)</f>
        <v>230.56364305729582</v>
      </c>
    </row>
    <row r="991" spans="1:7" x14ac:dyDescent="0.3">
      <c r="A991" s="12">
        <f t="shared" si="76"/>
        <v>989</v>
      </c>
      <c r="B991" s="3">
        <f t="shared" si="77"/>
        <v>4611892.0171670411</v>
      </c>
      <c r="C991" s="3">
        <f t="shared" si="75"/>
        <v>126047.11998882734</v>
      </c>
      <c r="D991" s="5">
        <f t="shared" si="78"/>
        <v>2186471.3140661023</v>
      </c>
      <c r="E991" s="36">
        <f>SUMPRODUCT($J$13:$J$22,C972:C981)</f>
        <v>155626.30102561836</v>
      </c>
      <c r="F991" s="3">
        <f t="shared" si="79"/>
        <v>3201636.6687668166</v>
      </c>
      <c r="G991" s="36">
        <f>SUMPRODUCT($J$13:$J$22,E793:E802)</f>
        <v>220.0250567582986</v>
      </c>
    </row>
    <row r="992" spans="1:7" x14ac:dyDescent="0.3">
      <c r="A992" s="12">
        <f t="shared" si="76"/>
        <v>990</v>
      </c>
      <c r="B992" s="3">
        <f t="shared" si="77"/>
        <v>4486064.922234972</v>
      </c>
      <c r="C992" s="3">
        <f t="shared" si="75"/>
        <v>120949.47673784202</v>
      </c>
      <c r="D992" s="5">
        <f t="shared" si="78"/>
        <v>2156892.1330293114</v>
      </c>
      <c r="E992" s="36">
        <f>SUMPRODUCT($J$13:$J$22,C973:C982)</f>
        <v>157097.48172102371</v>
      </c>
      <c r="F992" s="3">
        <f t="shared" si="79"/>
        <v>3357042.9447356765</v>
      </c>
      <c r="G992" s="36">
        <f>SUMPRODUCT($J$13:$J$22,E794:E803)</f>
        <v>210.37024894513351</v>
      </c>
    </row>
    <row r="993" spans="1:7" x14ac:dyDescent="0.3">
      <c r="A993" s="12">
        <f t="shared" si="76"/>
        <v>991</v>
      </c>
      <c r="B993" s="3">
        <f t="shared" si="77"/>
        <v>4365325.8157460755</v>
      </c>
      <c r="C993" s="3">
        <f t="shared" si="75"/>
        <v>115721.73863439589</v>
      </c>
      <c r="D993" s="5">
        <f t="shared" si="78"/>
        <v>2120744.1280461298</v>
      </c>
      <c r="E993" s="36">
        <f>SUMPRODUCT($J$13:$J$22,C974:C983)</f>
        <v>158014.04011536966</v>
      </c>
      <c r="F993" s="3">
        <f t="shared" si="79"/>
        <v>3513930.0562077551</v>
      </c>
      <c r="G993" s="36">
        <f>SUMPRODUCT($J$13:$J$22,E795:E804)</f>
        <v>201.52525190104276</v>
      </c>
    </row>
    <row r="994" spans="1:7" x14ac:dyDescent="0.3">
      <c r="A994" s="12">
        <f t="shared" si="76"/>
        <v>992</v>
      </c>
      <c r="B994" s="3">
        <f t="shared" si="77"/>
        <v>4249805.6023635799</v>
      </c>
      <c r="C994" s="3">
        <f t="shared" si="75"/>
        <v>110412.70270974271</v>
      </c>
      <c r="D994" s="5">
        <f t="shared" si="78"/>
        <v>2078451.826565156</v>
      </c>
      <c r="E994" s="36">
        <f>SUMPRODUCT($J$13:$J$22,C975:C984)</f>
        <v>158361.03869765362</v>
      </c>
      <c r="F994" s="3">
        <f t="shared" si="79"/>
        <v>3671742.5710712234</v>
      </c>
      <c r="G994" s="36">
        <f>SUMPRODUCT($J$13:$J$22,E796:E805)</f>
        <v>193.42228930045906</v>
      </c>
    </row>
    <row r="995" spans="1:7" x14ac:dyDescent="0.3">
      <c r="A995" s="12">
        <f t="shared" si="76"/>
        <v>993</v>
      </c>
      <c r="B995" s="3">
        <f t="shared" si="77"/>
        <v>4139586.3219431373</v>
      </c>
      <c r="C995" s="3">
        <f t="shared" si="75"/>
        <v>105068.055953142</v>
      </c>
      <c r="D995" s="5">
        <f t="shared" si="78"/>
        <v>2030503.4905772451</v>
      </c>
      <c r="E995" s="36">
        <f>SUMPRODUCT($J$13:$J$22,C976:C985)</f>
        <v>158131.62273810644</v>
      </c>
      <c r="F995" s="3">
        <f t="shared" si="79"/>
        <v>3829910.1874795766</v>
      </c>
      <c r="G995" s="36">
        <f>SUMPRODUCT($J$13:$J$22,E797:E806)</f>
        <v>185.99926001058037</v>
      </c>
    </row>
    <row r="996" spans="1:7" x14ac:dyDescent="0.3">
      <c r="A996" s="12">
        <f t="shared" si="76"/>
        <v>994</v>
      </c>
      <c r="B996" s="3">
        <f t="shared" si="77"/>
        <v>4034704.2652500062</v>
      </c>
      <c r="C996" s="3">
        <f t="shared" si="75"/>
        <v>99729.816185004529</v>
      </c>
      <c r="D996" s="5">
        <f t="shared" si="78"/>
        <v>1977439.9237922807</v>
      </c>
      <c r="E996" s="36">
        <f>SUMPRODUCT($J$13:$J$22,C977:C986)</f>
        <v>157327.27479628558</v>
      </c>
      <c r="F996" s="3">
        <f t="shared" si="79"/>
        <v>3987855.8109576725</v>
      </c>
      <c r="G996" s="36">
        <f>SUMPRODUCT($J$13:$J$22,E798:E807)</f>
        <v>179.19926479074294</v>
      </c>
    </row>
    <row r="997" spans="1:7" x14ac:dyDescent="0.3">
      <c r="A997" s="12">
        <f t="shared" si="76"/>
        <v>995</v>
      </c>
      <c r="B997" s="3">
        <f t="shared" si="77"/>
        <v>3935153.6483297925</v>
      </c>
      <c r="C997" s="3">
        <f t="shared" si="75"/>
        <v>94435.938513443427</v>
      </c>
      <c r="D997" s="5">
        <f t="shared" si="78"/>
        <v>1919842.4651809996</v>
      </c>
      <c r="E997" s="36">
        <f>SUMPRODUCT($J$13:$J$22,C978:C987)</f>
        <v>155957.81587962728</v>
      </c>
      <c r="F997" s="3">
        <f t="shared" si="79"/>
        <v>4145003.8864891673</v>
      </c>
      <c r="G997" s="36">
        <f>SUMPRODUCT($J$13:$J$22,E799:E808)</f>
        <v>172.97017236386097</v>
      </c>
    </row>
    <row r="998" spans="1:7" x14ac:dyDescent="0.3">
      <c r="A998" s="12">
        <f t="shared" si="76"/>
        <v>996</v>
      </c>
      <c r="B998" s="3">
        <f t="shared" si="77"/>
        <v>3840890.679988713</v>
      </c>
      <c r="C998" s="3">
        <f t="shared" si="75"/>
        <v>89220.077827113404</v>
      </c>
      <c r="D998" s="5">
        <f t="shared" si="78"/>
        <v>1858320.5878148156</v>
      </c>
      <c r="E998" s="36">
        <f>SUMPRODUCT($J$13:$J$22,C979:C988)</f>
        <v>154041.1510999095</v>
      </c>
      <c r="F998" s="3">
        <f t="shared" si="79"/>
        <v>4300788.7321964307</v>
      </c>
      <c r="G998" s="36">
        <f>SUMPRODUCT($J$13:$J$22,E800:E809)</f>
        <v>167.2642216191108</v>
      </c>
    </row>
    <row r="999" spans="1:7" x14ac:dyDescent="0.3">
      <c r="A999" s="12">
        <f t="shared" si="76"/>
        <v>997</v>
      </c>
      <c r="B999" s="3">
        <f t="shared" si="77"/>
        <v>3751837.8663832187</v>
      </c>
      <c r="C999" s="3">
        <f t="shared" si="75"/>
        <v>84111.492399983355</v>
      </c>
      <c r="D999" s="5">
        <f t="shared" si="78"/>
        <v>1793499.5145420195</v>
      </c>
      <c r="E999" s="36">
        <f>SUMPRODUCT($J$13:$J$22,C980:C989)</f>
        <v>151602.77099042307</v>
      </c>
      <c r="F999" s="3">
        <f t="shared" si="79"/>
        <v>4454662.6190747209</v>
      </c>
      <c r="G999" s="36">
        <f>SUMPRODUCT($J$13:$J$22,E801:E810)</f>
        <v>162.03765696783881</v>
      </c>
    </row>
    <row r="1000" spans="1:7" x14ac:dyDescent="0.3">
      <c r="A1000" s="12">
        <f t="shared" si="76"/>
        <v>998</v>
      </c>
      <c r="B1000" s="3">
        <f t="shared" si="77"/>
        <v>3667888.4116402031</v>
      </c>
      <c r="C1000" s="3">
        <f t="shared" si="75"/>
        <v>79135.070088029359</v>
      </c>
      <c r="D1000" s="5">
        <f t="shared" si="78"/>
        <v>1726008.2359515796</v>
      </c>
      <c r="E1000" s="36">
        <f>SUMPRODUCT($J$13:$J$22,C981:C990)</f>
        <v>148675.03223134312</v>
      </c>
      <c r="F1000" s="3">
        <f t="shared" si="79"/>
        <v>4606103.3524081763</v>
      </c>
      <c r="G1000" s="36">
        <f>SUMPRODUCT($J$13:$J$22,E802:E811)</f>
        <v>157.25039411695309</v>
      </c>
    </row>
    <row r="1001" spans="1:7" x14ac:dyDescent="0.3">
      <c r="A1001" s="12">
        <f t="shared" si="76"/>
        <v>999</v>
      </c>
      <c r="B1001" s="3">
        <f t="shared" si="77"/>
        <v>3588910.5919462908</v>
      </c>
      <c r="C1001" s="3">
        <f t="shared" si="75"/>
        <v>74311.456663668418</v>
      </c>
      <c r="D1001" s="5">
        <f t="shared" si="78"/>
        <v>1656468.2738082658</v>
      </c>
      <c r="E1001" s="36">
        <f>SUMPRODUCT($J$13:$J$22,C982:C991)</f>
        <v>145296.25240365023</v>
      </c>
      <c r="F1001" s="3">
        <f t="shared" si="79"/>
        <v>4754621.1342454022</v>
      </c>
      <c r="G1001" s="36">
        <f>SUMPRODUCT($J$13:$J$22,E803:E812)</f>
        <v>152.8657137472895</v>
      </c>
    </row>
    <row r="1002" spans="1:7" x14ac:dyDescent="0.3">
      <c r="A1002" s="12">
        <f t="shared" si="76"/>
        <v>1000</v>
      </c>
      <c r="B1002" s="3">
        <f t="shared" si="77"/>
        <v>3514752.0009963694</v>
      </c>
      <c r="C1002" s="3">
        <f t="shared" si="75"/>
        <v>69657.265338589801</v>
      </c>
      <c r="D1002" s="5">
        <f t="shared" si="78"/>
        <v>1585483.478068284</v>
      </c>
      <c r="E1002" s="36">
        <f>SUMPRODUCT($J$13:$J$22,C983:C992)</f>
        <v>141509.66174443156</v>
      </c>
      <c r="F1002" s="3">
        <f t="shared" si="79"/>
        <v>4899764.5209353054</v>
      </c>
      <c r="G1002" s="36">
        <f>SUMPRODUCT($J$13:$J$22,E804:E813)</f>
        <v>148.84998079003265</v>
      </c>
    </row>
    <row r="1003" spans="1:7" x14ac:dyDescent="0.3">
      <c r="A1003" s="12">
        <f t="shared" si="76"/>
        <v>1001</v>
      </c>
      <c r="B1003" s="3">
        <f t="shared" si="77"/>
        <v>3445243.5856385697</v>
      </c>
      <c r="C1003" s="3">
        <f t="shared" si="75"/>
        <v>65185.347189008738</v>
      </c>
      <c r="D1003" s="5">
        <f t="shared" si="78"/>
        <v>1513631.0816624423</v>
      </c>
      <c r="E1003" s="36">
        <f>SUMPRODUCT($J$13:$J$22,C984:C993)</f>
        <v>137362.26015670237</v>
      </c>
      <c r="F1003" s="3">
        <f t="shared" si="79"/>
        <v>5041125.3326989468</v>
      </c>
      <c r="G1003" s="36">
        <f>SUMPRODUCT($J$13:$J$22,E805:E814)</f>
        <v>145.17238718353167</v>
      </c>
    </row>
  </sheetData>
  <mergeCells count="1">
    <mergeCell ref="I11:J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ОПИСАНИЕ</vt:lpstr>
      <vt:lpstr>SIRS-1</vt:lpstr>
      <vt:lpstr>SIRS-2</vt:lpstr>
      <vt:lpstr>SIRS-3</vt:lpstr>
      <vt:lpstr>'SIRS-1'!_b</vt:lpstr>
      <vt:lpstr>'SIRS-2'!_b</vt:lpstr>
      <vt:lpstr>'SIRS-3'!_b</vt:lpstr>
      <vt:lpstr>'SIRS-2'!_d</vt:lpstr>
      <vt:lpstr>'SIRS-3'!_d</vt:lpstr>
      <vt:lpstr>_d</vt:lpstr>
      <vt:lpstr>'SIRS-1'!_dt</vt:lpstr>
      <vt:lpstr>'SIRS-2'!_dt</vt:lpstr>
      <vt:lpstr>'SIRS-3'!_dt</vt:lpstr>
      <vt:lpstr>'SIRS-1'!_g</vt:lpstr>
      <vt:lpstr>'SIRS-2'!_g</vt:lpstr>
      <vt:lpstr>'SIRS-3'!_g</vt:lpstr>
      <vt:lpstr>'SIRS-1'!_Io</vt:lpstr>
      <vt:lpstr>'SIRS-2'!_Io</vt:lpstr>
      <vt:lpstr>'SIRS-3'!_Io</vt:lpstr>
      <vt:lpstr>'SIRS-1'!_N</vt:lpstr>
      <vt:lpstr>'SIRS-2'!_N</vt:lpstr>
      <vt:lpstr>'SIRS-3'!_N</vt:lpstr>
      <vt:lpstr>_T1</vt:lpstr>
      <vt:lpstr>_T2</vt:lpstr>
      <vt:lpstr>_Timm</vt:lpstr>
      <vt:lpstr>_Tinf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2023-10-06T09:06:44Z</dcterms:modified>
</cp:coreProperties>
</file>