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filterPrivacy="1"/>
  <xr:revisionPtr revIDLastSave="0" documentId="13_ncr:1_{F56A4F4A-80E7-4514-8151-FF1A47262C3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Настройка" sheetId="1" r:id="rId1"/>
    <sheet name="Синтетические данные" sheetId="2" r:id="rId2"/>
  </sheets>
  <definedNames>
    <definedName name="solver_adj" localSheetId="0" hidden="1">Настройка!$B$2:$B$3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2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Настройка!$B$5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2" l="1"/>
  <c r="J2" i="2"/>
  <c r="F3" i="2"/>
  <c r="G3" i="2"/>
  <c r="F4" i="2"/>
  <c r="G4" i="2"/>
  <c r="F5" i="2"/>
  <c r="G5" i="2"/>
  <c r="F6" i="2"/>
  <c r="G6" i="2"/>
  <c r="F7" i="2"/>
  <c r="G7" i="2"/>
  <c r="F8" i="2"/>
  <c r="G8" i="2"/>
  <c r="F9" i="2"/>
  <c r="G9" i="2"/>
  <c r="F10" i="2"/>
  <c r="G10" i="2"/>
  <c r="F11" i="2"/>
  <c r="G11" i="2"/>
  <c r="F12" i="2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29" i="2"/>
  <c r="G29" i="2"/>
  <c r="G2" i="2"/>
  <c r="F2" i="2"/>
  <c r="B12" i="1" l="1"/>
  <c r="B11" i="1"/>
  <c r="D2" i="1"/>
  <c r="H2" i="1" s="1"/>
  <c r="F2" i="1"/>
  <c r="E2" i="1"/>
  <c r="C3" i="2"/>
  <c r="C4" i="2" s="1"/>
  <c r="D4" i="1" s="1"/>
  <c r="H4" i="1" s="1"/>
  <c r="I2" i="1" l="1"/>
  <c r="K2" i="1" s="1"/>
  <c r="D3" i="1"/>
  <c r="H3" i="1" s="1"/>
  <c r="I4" i="1"/>
  <c r="D4" i="2"/>
  <c r="E4" i="2"/>
  <c r="C5" i="2"/>
  <c r="D3" i="2"/>
  <c r="E3" i="2"/>
  <c r="J3" i="2" l="1"/>
  <c r="E3" i="1" s="1"/>
  <c r="K4" i="2"/>
  <c r="F4" i="1" s="1"/>
  <c r="J4" i="2"/>
  <c r="E4" i="1" s="1"/>
  <c r="K4" i="1" s="1"/>
  <c r="K3" i="2"/>
  <c r="F3" i="1" s="1"/>
  <c r="I3" i="1"/>
  <c r="D5" i="2"/>
  <c r="D5" i="1"/>
  <c r="C6" i="2"/>
  <c r="E5" i="2"/>
  <c r="K3" i="1" l="1"/>
  <c r="K5" i="2"/>
  <c r="F5" i="1" s="1"/>
  <c r="J5" i="2"/>
  <c r="E5" i="1" s="1"/>
  <c r="C7" i="2"/>
  <c r="D7" i="1" s="1"/>
  <c r="D6" i="1"/>
  <c r="H5" i="1"/>
  <c r="I5" i="1"/>
  <c r="E6" i="2"/>
  <c r="D6" i="2"/>
  <c r="D7" i="2"/>
  <c r="C8" i="2"/>
  <c r="D8" i="1" s="1"/>
  <c r="E7" i="2"/>
  <c r="K7" i="2" l="1"/>
  <c r="F7" i="1" s="1"/>
  <c r="E7" i="1"/>
  <c r="J7" i="2"/>
  <c r="J6" i="2"/>
  <c r="E6" i="1" s="1"/>
  <c r="K6" i="2"/>
  <c r="F6" i="1" s="1"/>
  <c r="K5" i="1"/>
  <c r="H8" i="1"/>
  <c r="I8" i="1"/>
  <c r="I6" i="1"/>
  <c r="H6" i="1"/>
  <c r="H7" i="1"/>
  <c r="I7" i="1"/>
  <c r="D8" i="2"/>
  <c r="E8" i="2"/>
  <c r="C9" i="2"/>
  <c r="D9" i="1" s="1"/>
  <c r="J8" i="2" l="1"/>
  <c r="E8" i="1" s="1"/>
  <c r="K8" i="2"/>
  <c r="F8" i="1" s="1"/>
  <c r="K6" i="1"/>
  <c r="K7" i="1"/>
  <c r="I9" i="1"/>
  <c r="H9" i="1"/>
  <c r="D9" i="2"/>
  <c r="E9" i="2"/>
  <c r="C10" i="2"/>
  <c r="D10" i="1" s="1"/>
  <c r="K8" i="1" l="1"/>
  <c r="K9" i="2"/>
  <c r="F9" i="1" s="1"/>
  <c r="J9" i="2"/>
  <c r="E9" i="1" s="1"/>
  <c r="K9" i="1" s="1"/>
  <c r="H10" i="1"/>
  <c r="I10" i="1"/>
  <c r="E10" i="2"/>
  <c r="D10" i="2"/>
  <c r="C11" i="2"/>
  <c r="D11" i="1" s="1"/>
  <c r="F10" i="1" l="1"/>
  <c r="K10" i="2"/>
  <c r="J10" i="2"/>
  <c r="E10" i="1" s="1"/>
  <c r="K10" i="1" s="1"/>
  <c r="H11" i="1"/>
  <c r="I11" i="1"/>
  <c r="D11" i="2"/>
  <c r="E11" i="2"/>
  <c r="C12" i="2"/>
  <c r="D12" i="1" s="1"/>
  <c r="K11" i="2" l="1"/>
  <c r="F11" i="1" s="1"/>
  <c r="J11" i="2"/>
  <c r="E11" i="1" s="1"/>
  <c r="K11" i="1" s="1"/>
  <c r="H12" i="1"/>
  <c r="I12" i="1"/>
  <c r="D12" i="2"/>
  <c r="E12" i="2"/>
  <c r="C13" i="2"/>
  <c r="D13" i="1" s="1"/>
  <c r="K12" i="2" l="1"/>
  <c r="F12" i="1" s="1"/>
  <c r="J12" i="2"/>
  <c r="E12" i="1" s="1"/>
  <c r="K12" i="1" s="1"/>
  <c r="I13" i="1"/>
  <c r="H13" i="1"/>
  <c r="C14" i="2"/>
  <c r="D14" i="1" s="1"/>
  <c r="D13" i="2"/>
  <c r="E13" i="2"/>
  <c r="K13" i="2" l="1"/>
  <c r="F13" i="1" s="1"/>
  <c r="J13" i="2"/>
  <c r="E13" i="1" s="1"/>
  <c r="I14" i="1"/>
  <c r="H14" i="1"/>
  <c r="E14" i="2"/>
  <c r="C15" i="2"/>
  <c r="D15" i="1" s="1"/>
  <c r="D14" i="2"/>
  <c r="K13" i="1" l="1"/>
  <c r="J14" i="2"/>
  <c r="E14" i="1" s="1"/>
  <c r="K14" i="1" s="1"/>
  <c r="F14" i="1"/>
  <c r="K14" i="2"/>
  <c r="H15" i="1"/>
  <c r="I15" i="1"/>
  <c r="C16" i="2"/>
  <c r="D16" i="1" s="1"/>
  <c r="D15" i="2"/>
  <c r="E15" i="2"/>
  <c r="K15" i="2" l="1"/>
  <c r="F15" i="1" s="1"/>
  <c r="E15" i="1"/>
  <c r="K15" i="1" s="1"/>
  <c r="J15" i="2"/>
  <c r="H16" i="1"/>
  <c r="I16" i="1"/>
  <c r="E16" i="2"/>
  <c r="D16" i="2"/>
  <c r="C17" i="2"/>
  <c r="D17" i="1" s="1"/>
  <c r="J16" i="2" l="1"/>
  <c r="E16" i="1" s="1"/>
  <c r="K16" i="2"/>
  <c r="F16" i="1" s="1"/>
  <c r="H17" i="1"/>
  <c r="I17" i="1"/>
  <c r="E17" i="2"/>
  <c r="D17" i="2"/>
  <c r="C18" i="2"/>
  <c r="D18" i="1" s="1"/>
  <c r="K16" i="1" l="1"/>
  <c r="K17" i="2"/>
  <c r="F17" i="1" s="1"/>
  <c r="J17" i="2"/>
  <c r="E17" i="1" s="1"/>
  <c r="K17" i="1" s="1"/>
  <c r="H18" i="1"/>
  <c r="I18" i="1"/>
  <c r="D18" i="2"/>
  <c r="C19" i="2"/>
  <c r="D19" i="1" s="1"/>
  <c r="E18" i="2"/>
  <c r="J18" i="2" l="1"/>
  <c r="E18" i="1" s="1"/>
  <c r="K18" i="1" s="1"/>
  <c r="F18" i="1"/>
  <c r="K18" i="2"/>
  <c r="H19" i="1"/>
  <c r="I19" i="1"/>
  <c r="C20" i="2"/>
  <c r="D20" i="1" s="1"/>
  <c r="D19" i="2"/>
  <c r="E19" i="2"/>
  <c r="J19" i="2" l="1"/>
  <c r="E19" i="1" s="1"/>
  <c r="K19" i="2"/>
  <c r="F19" i="1" s="1"/>
  <c r="I20" i="1"/>
  <c r="H20" i="1"/>
  <c r="D20" i="2"/>
  <c r="E20" i="2"/>
  <c r="C21" i="2"/>
  <c r="D21" i="1" s="1"/>
  <c r="K19" i="1" l="1"/>
  <c r="K20" i="2"/>
  <c r="F20" i="1" s="1"/>
  <c r="J20" i="2"/>
  <c r="E20" i="1" s="1"/>
  <c r="K20" i="1" s="1"/>
  <c r="H21" i="1"/>
  <c r="I21" i="1"/>
  <c r="D21" i="2"/>
  <c r="E21" i="2"/>
  <c r="C22" i="2"/>
  <c r="D22" i="1" s="1"/>
  <c r="J21" i="2" l="1"/>
  <c r="E21" i="1" s="1"/>
  <c r="K21" i="1" s="1"/>
  <c r="F21" i="1"/>
  <c r="K21" i="2"/>
  <c r="I22" i="1"/>
  <c r="H22" i="1"/>
  <c r="E22" i="2"/>
  <c r="D22" i="2"/>
  <c r="C23" i="2"/>
  <c r="D23" i="1" s="1"/>
  <c r="K22" i="2" l="1"/>
  <c r="F22" i="1" s="1"/>
  <c r="E22" i="1"/>
  <c r="K22" i="1" s="1"/>
  <c r="J22" i="2"/>
  <c r="H23" i="1"/>
  <c r="I23" i="1"/>
  <c r="C24" i="2"/>
  <c r="D24" i="1" s="1"/>
  <c r="D23" i="2"/>
  <c r="E23" i="2"/>
  <c r="J23" i="2" l="1"/>
  <c r="E23" i="1" s="1"/>
  <c r="K23" i="2"/>
  <c r="F23" i="1" s="1"/>
  <c r="H24" i="1"/>
  <c r="I24" i="1"/>
  <c r="C25" i="2"/>
  <c r="D25" i="1" s="1"/>
  <c r="D24" i="2"/>
  <c r="E24" i="2"/>
  <c r="K23" i="1" l="1"/>
  <c r="K24" i="2"/>
  <c r="F24" i="1" s="1"/>
  <c r="E24" i="1"/>
  <c r="K24" i="1" s="1"/>
  <c r="J24" i="2"/>
  <c r="I25" i="1"/>
  <c r="H25" i="1"/>
  <c r="E25" i="2"/>
  <c r="D25" i="2"/>
  <c r="C26" i="2"/>
  <c r="D26" i="1" s="1"/>
  <c r="J25" i="2" l="1"/>
  <c r="E25" i="1" s="1"/>
  <c r="K25" i="1" s="1"/>
  <c r="F25" i="1"/>
  <c r="K25" i="2"/>
  <c r="H26" i="1"/>
  <c r="I26" i="1"/>
  <c r="E26" i="2"/>
  <c r="C27" i="2"/>
  <c r="D27" i="1" s="1"/>
  <c r="D26" i="2"/>
  <c r="J26" i="2" l="1"/>
  <c r="E26" i="1" s="1"/>
  <c r="K26" i="2"/>
  <c r="F26" i="1" s="1"/>
  <c r="H27" i="1"/>
  <c r="I27" i="1"/>
  <c r="D27" i="2"/>
  <c r="E27" i="2"/>
  <c r="C28" i="2"/>
  <c r="D28" i="1" s="1"/>
  <c r="K26" i="1" l="1"/>
  <c r="K27" i="2"/>
  <c r="F27" i="1" s="1"/>
  <c r="J27" i="2"/>
  <c r="E27" i="1" s="1"/>
  <c r="K27" i="1" s="1"/>
  <c r="I28" i="1"/>
  <c r="H28" i="1"/>
  <c r="D28" i="2"/>
  <c r="E28" i="2"/>
  <c r="C29" i="2"/>
  <c r="D29" i="1" s="1"/>
  <c r="K28" i="2" l="1"/>
  <c r="F28" i="1" s="1"/>
  <c r="J28" i="2"/>
  <c r="E28" i="1" s="1"/>
  <c r="K28" i="1" s="1"/>
  <c r="H29" i="1"/>
  <c r="I29" i="1"/>
  <c r="E29" i="2"/>
  <c r="D29" i="2"/>
  <c r="J29" i="2" l="1"/>
  <c r="E29" i="1" s="1"/>
  <c r="K29" i="2"/>
  <c r="F29" i="1" s="1"/>
  <c r="K29" i="1" l="1"/>
  <c r="B5" i="1" s="1"/>
</calcChain>
</file>

<file path=xl/sharedStrings.xml><?xml version="1.0" encoding="utf-8"?>
<sst xmlns="http://schemas.openxmlformats.org/spreadsheetml/2006/main" count="27" uniqueCount="23">
  <si>
    <t>g</t>
  </si>
  <si>
    <t>V0x</t>
  </si>
  <si>
    <t>V0y</t>
  </si>
  <si>
    <t>dt</t>
  </si>
  <si>
    <t>t</t>
  </si>
  <si>
    <t>x</t>
  </si>
  <si>
    <t>y</t>
  </si>
  <si>
    <t>Шум</t>
  </si>
  <si>
    <t>x_зашум</t>
  </si>
  <si>
    <t>y_зашум</t>
  </si>
  <si>
    <t>x (шум)</t>
  </si>
  <si>
    <t>y (шум)</t>
  </si>
  <si>
    <t>x (модель)</t>
  </si>
  <si>
    <t>y (модель)</t>
  </si>
  <si>
    <t>sum(r^2)</t>
  </si>
  <si>
    <t>r^2 (квадрат расстояния между точками модели и данных)</t>
  </si>
  <si>
    <t>Истинные значения</t>
  </si>
  <si>
    <t>V0x_ист</t>
  </si>
  <si>
    <t>V0y_ист</t>
  </si>
  <si>
    <t>Шум1 (фиксированный)</t>
  </si>
  <si>
    <t>Шум2 (фиксированный)</t>
  </si>
  <si>
    <t>Шум1 (формула)</t>
  </si>
  <si>
    <t>Шум2 (формула)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</si>
</sst>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tx>
            <c:v>Модель</c:v>
          </c:tx>
          <c:xVal>
            <c:numRef>
              <c:f>Настройка!$H$2:$H$29</c:f>
              <c:numCache>
                <c:formatCode>General</c:formatCode>
                <c:ptCount val="28"/>
                <c:pt idx="0">
                  <c:v>0</c:v>
                </c:pt>
                <c:pt idx="1">
                  <c:v>4.9890074968856141E-2</c:v>
                </c:pt>
                <c:pt idx="2">
                  <c:v>9.9780149937712281E-2</c:v>
                </c:pt>
                <c:pt idx="3">
                  <c:v>0.14967022490656842</c:v>
                </c:pt>
                <c:pt idx="4">
                  <c:v>0.19956029987542456</c:v>
                </c:pt>
                <c:pt idx="5">
                  <c:v>0.24945037484428068</c:v>
                </c:pt>
                <c:pt idx="6">
                  <c:v>0.29934044981313679</c:v>
                </c:pt>
                <c:pt idx="7">
                  <c:v>0.3492305247819929</c:v>
                </c:pt>
                <c:pt idx="8">
                  <c:v>0.39912059975084907</c:v>
                </c:pt>
                <c:pt idx="9">
                  <c:v>0.44901067471970518</c:v>
                </c:pt>
                <c:pt idx="10">
                  <c:v>0.4989007496885613</c:v>
                </c:pt>
                <c:pt idx="11">
                  <c:v>0.54879082465741746</c:v>
                </c:pt>
                <c:pt idx="12">
                  <c:v>0.59868089962627358</c:v>
                </c:pt>
                <c:pt idx="13">
                  <c:v>0.6485709745951298</c:v>
                </c:pt>
                <c:pt idx="14">
                  <c:v>0.69846104956398591</c:v>
                </c:pt>
                <c:pt idx="15">
                  <c:v>0.74835112453284214</c:v>
                </c:pt>
                <c:pt idx="16">
                  <c:v>0.79824119950169836</c:v>
                </c:pt>
                <c:pt idx="17">
                  <c:v>0.84813127447055447</c:v>
                </c:pt>
                <c:pt idx="18">
                  <c:v>0.8980213494394107</c:v>
                </c:pt>
                <c:pt idx="19">
                  <c:v>0.94791142440826681</c:v>
                </c:pt>
                <c:pt idx="20">
                  <c:v>0.99780149937712292</c:v>
                </c:pt>
                <c:pt idx="21">
                  <c:v>1.0476915743459791</c:v>
                </c:pt>
                <c:pt idx="22">
                  <c:v>1.0975816493148354</c:v>
                </c:pt>
                <c:pt idx="23">
                  <c:v>1.1474717242836914</c:v>
                </c:pt>
                <c:pt idx="24">
                  <c:v>1.1973617992525476</c:v>
                </c:pt>
                <c:pt idx="25">
                  <c:v>1.2472518742214038</c:v>
                </c:pt>
                <c:pt idx="26">
                  <c:v>1.29714194919026</c:v>
                </c:pt>
                <c:pt idx="27">
                  <c:v>1.3470320241591163</c:v>
                </c:pt>
              </c:numCache>
            </c:numRef>
          </c:xVal>
          <c:yVal>
            <c:numRef>
              <c:f>Настройка!$I$2:$I$29</c:f>
              <c:numCache>
                <c:formatCode>General</c:formatCode>
                <c:ptCount val="28"/>
                <c:pt idx="0">
                  <c:v>0</c:v>
                </c:pt>
                <c:pt idx="1">
                  <c:v>7.1482805375107539E-2</c:v>
                </c:pt>
                <c:pt idx="2">
                  <c:v>0.13684061075021506</c:v>
                </c:pt>
                <c:pt idx="3">
                  <c:v>0.19607341612532261</c:v>
                </c:pt>
                <c:pt idx="4">
                  <c:v>0.24918122150043012</c:v>
                </c:pt>
                <c:pt idx="5">
                  <c:v>0.29616402687553767</c:v>
                </c:pt>
                <c:pt idx="6">
                  <c:v>0.33702183225064514</c:v>
                </c:pt>
                <c:pt idx="7">
                  <c:v>0.37175463762575267</c:v>
                </c:pt>
                <c:pt idx="8">
                  <c:v>0.40036244300086021</c:v>
                </c:pt>
                <c:pt idx="9">
                  <c:v>0.42284524837596771</c:v>
                </c:pt>
                <c:pt idx="10">
                  <c:v>0.43920305375107521</c:v>
                </c:pt>
                <c:pt idx="11">
                  <c:v>0.44943585912618272</c:v>
                </c:pt>
                <c:pt idx="12">
                  <c:v>0.4535436645012903</c:v>
                </c:pt>
                <c:pt idx="13">
                  <c:v>0.45152646987639788</c:v>
                </c:pt>
                <c:pt idx="14">
                  <c:v>0.44338427525150537</c:v>
                </c:pt>
                <c:pt idx="15">
                  <c:v>0.42911708062661269</c:v>
                </c:pt>
                <c:pt idx="16">
                  <c:v>0.40872488600172041</c:v>
                </c:pt>
                <c:pt idx="17">
                  <c:v>0.38220769137682775</c:v>
                </c:pt>
                <c:pt idx="18">
                  <c:v>0.34956549675193527</c:v>
                </c:pt>
                <c:pt idx="19">
                  <c:v>0.31079830212704285</c:v>
                </c:pt>
                <c:pt idx="20">
                  <c:v>0.26590610750215027</c:v>
                </c:pt>
                <c:pt idx="21">
                  <c:v>0.21488891287725775</c:v>
                </c:pt>
                <c:pt idx="22">
                  <c:v>0.15774671825236508</c:v>
                </c:pt>
                <c:pt idx="23">
                  <c:v>9.4479523627472473E-2</c:v>
                </c:pt>
                <c:pt idx="24">
                  <c:v>2.5087329002579928E-2</c:v>
                </c:pt>
                <c:pt idx="25">
                  <c:v>-5.0429865622312775E-2</c:v>
                </c:pt>
                <c:pt idx="26">
                  <c:v>-0.13207206024720541</c:v>
                </c:pt>
                <c:pt idx="27">
                  <c:v>-0.21983925487209799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073-4CD0-9F84-AB3294A53D84}"/>
            </c:ext>
          </c:extLst>
        </c:ser>
        <c:ser>
          <c:idx val="0"/>
          <c:order val="1"/>
          <c:tx>
            <c:v>Данные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1">
                  <a:lumMod val="50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Настройка!$E$2:$E$29</c:f>
              <c:numCache>
                <c:formatCode>General</c:formatCode>
                <c:ptCount val="28"/>
                <c:pt idx="0">
                  <c:v>-9.9167653158065E-2</c:v>
                </c:pt>
                <c:pt idx="1">
                  <c:v>2.2025833424273514E-2</c:v>
                </c:pt>
                <c:pt idx="2">
                  <c:v>4.4612539408679423E-2</c:v>
                </c:pt>
                <c:pt idx="3">
                  <c:v>0.12104242409999963</c:v>
                </c:pt>
                <c:pt idx="4">
                  <c:v>0.28935896634037683</c:v>
                </c:pt>
                <c:pt idx="5">
                  <c:v>0.234179019072776</c:v>
                </c:pt>
                <c:pt idx="6">
                  <c:v>0.39058847264173768</c:v>
                </c:pt>
                <c:pt idx="7">
                  <c:v>0.40153684808971368</c:v>
                </c:pt>
                <c:pt idx="8">
                  <c:v>0.44761069348487625</c:v>
                </c:pt>
                <c:pt idx="9">
                  <c:v>0.54239979576199748</c:v>
                </c:pt>
                <c:pt idx="10">
                  <c:v>0.52062302083350853</c:v>
                </c:pt>
                <c:pt idx="11">
                  <c:v>0.59008522771032546</c:v>
                </c:pt>
                <c:pt idx="12">
                  <c:v>0.65584413778800299</c:v>
                </c:pt>
                <c:pt idx="13">
                  <c:v>0.62288805526419533</c:v>
                </c:pt>
                <c:pt idx="14">
                  <c:v>0.69759406336402441</c:v>
                </c:pt>
                <c:pt idx="15">
                  <c:v>0.84488188285197741</c:v>
                </c:pt>
                <c:pt idx="16">
                  <c:v>0.7368003307443185</c:v>
                </c:pt>
                <c:pt idx="17">
                  <c:v>0.84616110731279359</c:v>
                </c:pt>
                <c:pt idx="18">
                  <c:v>0.96216677053570354</c:v>
                </c:pt>
                <c:pt idx="19">
                  <c:v>0.93323720930368537</c:v>
                </c:pt>
                <c:pt idx="20">
                  <c:v>0.99507348560044306</c:v>
                </c:pt>
                <c:pt idx="21">
                  <c:v>1.0147475113552413</c:v>
                </c:pt>
                <c:pt idx="22">
                  <c:v>1.116162852867447</c:v>
                </c:pt>
                <c:pt idx="23">
                  <c:v>1.1719245209728555</c:v>
                </c:pt>
                <c:pt idx="24">
                  <c:v>1.1652954176013115</c:v>
                </c:pt>
                <c:pt idx="25">
                  <c:v>1.152249938567439</c:v>
                </c:pt>
                <c:pt idx="26">
                  <c:v>1.2515754191351238</c:v>
                </c:pt>
                <c:pt idx="27">
                  <c:v>1.3316802458410946</c:v>
                </c:pt>
              </c:numCache>
            </c:numRef>
          </c:xVal>
          <c:yVal>
            <c:numRef>
              <c:f>Настройка!$F$2:$F$29</c:f>
              <c:numCache>
                <c:formatCode>General</c:formatCode>
                <c:ptCount val="28"/>
                <c:pt idx="0">
                  <c:v>6.8413245663205599E-2</c:v>
                </c:pt>
                <c:pt idx="1">
                  <c:v>5.0147495948614507E-4</c:v>
                </c:pt>
                <c:pt idx="2">
                  <c:v>0.10831934564431009</c:v>
                </c:pt>
                <c:pt idx="3">
                  <c:v>0.26621393508994484</c:v>
                </c:pt>
                <c:pt idx="4">
                  <c:v>0.20839647973128955</c:v>
                </c:pt>
                <c:pt idx="5">
                  <c:v>0.39451689553330122</c:v>
                </c:pt>
                <c:pt idx="6">
                  <c:v>0.27521920798909627</c:v>
                </c:pt>
                <c:pt idx="7">
                  <c:v>0.30865580422569039</c:v>
                </c:pt>
                <c:pt idx="8">
                  <c:v>0.49122682881622537</c:v>
                </c:pt>
                <c:pt idx="9">
                  <c:v>0.49374345200740882</c:v>
                </c:pt>
                <c:pt idx="10">
                  <c:v>0.52393470359672711</c:v>
                </c:pt>
                <c:pt idx="11">
                  <c:v>0.39497019658590843</c:v>
                </c:pt>
                <c:pt idx="12">
                  <c:v>0.39906814901854537</c:v>
                </c:pt>
                <c:pt idx="13">
                  <c:v>0.41736899345446471</c:v>
                </c:pt>
                <c:pt idx="14">
                  <c:v>0.44288310565554018</c:v>
                </c:pt>
                <c:pt idx="15">
                  <c:v>0.43080973335186046</c:v>
                </c:pt>
                <c:pt idx="16">
                  <c:v>0.38386634470361908</c:v>
                </c:pt>
                <c:pt idx="17">
                  <c:v>0.36710068730950735</c:v>
                </c:pt>
                <c:pt idx="18">
                  <c:v>0.30337301186679455</c:v>
                </c:pt>
                <c:pt idx="19">
                  <c:v>0.33666010781526173</c:v>
                </c:pt>
                <c:pt idx="20">
                  <c:v>0.30823723911931655</c:v>
                </c:pt>
                <c:pt idx="21">
                  <c:v>0.27821353171122265</c:v>
                </c:pt>
                <c:pt idx="22">
                  <c:v>0.17291761524116084</c:v>
                </c:pt>
                <c:pt idx="23">
                  <c:v>0.17775154486433375</c:v>
                </c:pt>
                <c:pt idx="24">
                  <c:v>1.2155295511625617E-2</c:v>
                </c:pt>
                <c:pt idx="25">
                  <c:v>-8.9358013163602951E-2</c:v>
                </c:pt>
                <c:pt idx="26">
                  <c:v>-0.19286120318167199</c:v>
                </c:pt>
                <c:pt idx="27">
                  <c:v>-0.24572192915835009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073-4CD0-9F84-AB3294A53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5653600"/>
        <c:axId val="1133191328"/>
      </c:scatterChart>
      <c:valAx>
        <c:axId val="1315653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3191328"/>
        <c:crosses val="autoZero"/>
        <c:crossBetween val="midCat"/>
      </c:valAx>
      <c:valAx>
        <c:axId val="1133191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</a:t>
                </a:r>
                <a:endParaRPr lang="ru-RU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5653600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tx>
            <c:v>Чистые данные</c:v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3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xVal>
            <c:numRef>
              <c:f>'Синтетические данные'!$D$2:$D$29</c:f>
              <c:numCache>
                <c:formatCode>General</c:formatCode>
                <c:ptCount val="28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</c:numCache>
            </c:numRef>
          </c:xVal>
          <c:yVal>
            <c:numRef>
              <c:f>'Синтетические данные'!$E$2:$E$29</c:f>
              <c:numCache>
                <c:formatCode>General</c:formatCode>
                <c:ptCount val="28"/>
                <c:pt idx="0">
                  <c:v>0</c:v>
                </c:pt>
                <c:pt idx="1">
                  <c:v>7.1937500000000015E-2</c:v>
                </c:pt>
                <c:pt idx="2">
                  <c:v>0.13775000000000001</c:v>
                </c:pt>
                <c:pt idx="3">
                  <c:v>0.19743750000000002</c:v>
                </c:pt>
                <c:pt idx="4">
                  <c:v>0.251</c:v>
                </c:pt>
                <c:pt idx="5">
                  <c:v>0.29843750000000002</c:v>
                </c:pt>
                <c:pt idx="6">
                  <c:v>0.33974999999999994</c:v>
                </c:pt>
                <c:pt idx="7">
                  <c:v>0.37493749999999992</c:v>
                </c:pt>
                <c:pt idx="8">
                  <c:v>0.40400000000000003</c:v>
                </c:pt>
                <c:pt idx="9">
                  <c:v>0.42693749999999997</c:v>
                </c:pt>
                <c:pt idx="10">
                  <c:v>0.44374999999999992</c:v>
                </c:pt>
                <c:pt idx="11">
                  <c:v>0.45443749999999999</c:v>
                </c:pt>
                <c:pt idx="12">
                  <c:v>0.45899999999999991</c:v>
                </c:pt>
                <c:pt idx="13">
                  <c:v>0.45743750000000005</c:v>
                </c:pt>
                <c:pt idx="14">
                  <c:v>0.44974999999999987</c:v>
                </c:pt>
                <c:pt idx="15">
                  <c:v>0.43593749999999987</c:v>
                </c:pt>
                <c:pt idx="16">
                  <c:v>0.41599999999999981</c:v>
                </c:pt>
                <c:pt idx="17">
                  <c:v>0.38993749999999983</c:v>
                </c:pt>
                <c:pt idx="18">
                  <c:v>0.35774999999999979</c:v>
                </c:pt>
                <c:pt idx="19">
                  <c:v>0.31943749999999982</c:v>
                </c:pt>
                <c:pt idx="20">
                  <c:v>0.27499999999999991</c:v>
                </c:pt>
                <c:pt idx="21">
                  <c:v>0.22443749999999962</c:v>
                </c:pt>
                <c:pt idx="22">
                  <c:v>0.1677499999999994</c:v>
                </c:pt>
                <c:pt idx="23">
                  <c:v>0.10493749999999924</c:v>
                </c:pt>
                <c:pt idx="24">
                  <c:v>3.5999999999999366E-2</c:v>
                </c:pt>
                <c:pt idx="25">
                  <c:v>-3.9062500000000888E-2</c:v>
                </c:pt>
                <c:pt idx="26">
                  <c:v>-0.1202500000000013</c:v>
                </c:pt>
                <c:pt idx="27">
                  <c:v>-0.2075625000000012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389-4A28-933C-6B56B4F75CBC}"/>
            </c:ext>
          </c:extLst>
        </c:ser>
        <c:ser>
          <c:idx val="0"/>
          <c:order val="1"/>
          <c:tx>
            <c:v>Зашумлённые данные</c:v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xVal>
            <c:numRef>
              <c:f>'Синтетические данные'!$J$2:$J$29</c:f>
              <c:numCache>
                <c:formatCode>General</c:formatCode>
                <c:ptCount val="28"/>
                <c:pt idx="0">
                  <c:v>-9.9167653158065E-2</c:v>
                </c:pt>
                <c:pt idx="1">
                  <c:v>2.2025833424273514E-2</c:v>
                </c:pt>
                <c:pt idx="2">
                  <c:v>4.4612539408679423E-2</c:v>
                </c:pt>
                <c:pt idx="3">
                  <c:v>0.12104242409999963</c:v>
                </c:pt>
                <c:pt idx="4">
                  <c:v>0.28935896634037683</c:v>
                </c:pt>
                <c:pt idx="5">
                  <c:v>0.234179019072776</c:v>
                </c:pt>
                <c:pt idx="6">
                  <c:v>0.39058847264173768</c:v>
                </c:pt>
                <c:pt idx="7">
                  <c:v>0.40153684808971368</c:v>
                </c:pt>
                <c:pt idx="8">
                  <c:v>0.44761069348487625</c:v>
                </c:pt>
                <c:pt idx="9">
                  <c:v>0.54239979576199748</c:v>
                </c:pt>
                <c:pt idx="10">
                  <c:v>0.52062302083350853</c:v>
                </c:pt>
                <c:pt idx="11">
                  <c:v>0.59008522771032546</c:v>
                </c:pt>
                <c:pt idx="12">
                  <c:v>0.65584413778800299</c:v>
                </c:pt>
                <c:pt idx="13">
                  <c:v>0.62288805526419533</c:v>
                </c:pt>
                <c:pt idx="14">
                  <c:v>0.69759406336402441</c:v>
                </c:pt>
                <c:pt idx="15">
                  <c:v>0.84488188285197741</c:v>
                </c:pt>
                <c:pt idx="16">
                  <c:v>0.7368003307443185</c:v>
                </c:pt>
                <c:pt idx="17">
                  <c:v>0.84616110731279359</c:v>
                </c:pt>
                <c:pt idx="18">
                  <c:v>0.96216677053570354</c:v>
                </c:pt>
                <c:pt idx="19">
                  <c:v>0.93323720930368537</c:v>
                </c:pt>
                <c:pt idx="20">
                  <c:v>0.99507348560044306</c:v>
                </c:pt>
                <c:pt idx="21">
                  <c:v>1.0147475113552413</c:v>
                </c:pt>
                <c:pt idx="22">
                  <c:v>1.116162852867447</c:v>
                </c:pt>
                <c:pt idx="23">
                  <c:v>1.1719245209728555</c:v>
                </c:pt>
                <c:pt idx="24">
                  <c:v>1.1652954176013115</c:v>
                </c:pt>
                <c:pt idx="25">
                  <c:v>1.152249938567439</c:v>
                </c:pt>
                <c:pt idx="26">
                  <c:v>1.2515754191351238</c:v>
                </c:pt>
                <c:pt idx="27">
                  <c:v>1.3316802458410946</c:v>
                </c:pt>
              </c:numCache>
            </c:numRef>
          </c:xVal>
          <c:yVal>
            <c:numRef>
              <c:f>'Синтетические данные'!$K$2:$K$29</c:f>
              <c:numCache>
                <c:formatCode>General</c:formatCode>
                <c:ptCount val="28"/>
                <c:pt idx="0">
                  <c:v>6.8413245663205599E-2</c:v>
                </c:pt>
                <c:pt idx="1">
                  <c:v>5.0147495948614507E-4</c:v>
                </c:pt>
                <c:pt idx="2">
                  <c:v>0.10831934564431009</c:v>
                </c:pt>
                <c:pt idx="3">
                  <c:v>0.26621393508994484</c:v>
                </c:pt>
                <c:pt idx="4">
                  <c:v>0.20839647973128955</c:v>
                </c:pt>
                <c:pt idx="5">
                  <c:v>0.39451689553330122</c:v>
                </c:pt>
                <c:pt idx="6">
                  <c:v>0.27521920798909627</c:v>
                </c:pt>
                <c:pt idx="7">
                  <c:v>0.30865580422569039</c:v>
                </c:pt>
                <c:pt idx="8">
                  <c:v>0.49122682881622537</c:v>
                </c:pt>
                <c:pt idx="9">
                  <c:v>0.49374345200740882</c:v>
                </c:pt>
                <c:pt idx="10">
                  <c:v>0.52393470359672711</c:v>
                </c:pt>
                <c:pt idx="11">
                  <c:v>0.39497019658590843</c:v>
                </c:pt>
                <c:pt idx="12">
                  <c:v>0.39906814901854537</c:v>
                </c:pt>
                <c:pt idx="13">
                  <c:v>0.41736899345446471</c:v>
                </c:pt>
                <c:pt idx="14">
                  <c:v>0.44288310565554018</c:v>
                </c:pt>
                <c:pt idx="15">
                  <c:v>0.43080973335186046</c:v>
                </c:pt>
                <c:pt idx="16">
                  <c:v>0.38386634470361908</c:v>
                </c:pt>
                <c:pt idx="17">
                  <c:v>0.36710068730950735</c:v>
                </c:pt>
                <c:pt idx="18">
                  <c:v>0.30337301186679455</c:v>
                </c:pt>
                <c:pt idx="19">
                  <c:v>0.33666010781526173</c:v>
                </c:pt>
                <c:pt idx="20">
                  <c:v>0.30823723911931655</c:v>
                </c:pt>
                <c:pt idx="21">
                  <c:v>0.27821353171122265</c:v>
                </c:pt>
                <c:pt idx="22">
                  <c:v>0.17291761524116084</c:v>
                </c:pt>
                <c:pt idx="23">
                  <c:v>0.17775154486433375</c:v>
                </c:pt>
                <c:pt idx="24">
                  <c:v>1.2155295511625617E-2</c:v>
                </c:pt>
                <c:pt idx="25">
                  <c:v>-8.9358013163602951E-2</c:v>
                </c:pt>
                <c:pt idx="26">
                  <c:v>-0.19286120318167199</c:v>
                </c:pt>
                <c:pt idx="27">
                  <c:v>-0.24572192915835009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389-4A28-933C-6B56B4F75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5487456"/>
        <c:axId val="1135214816"/>
      </c:scatterChart>
      <c:valAx>
        <c:axId val="1135487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5214816"/>
        <c:crosses val="autoZero"/>
        <c:crossBetween val="midCat"/>
      </c:valAx>
      <c:valAx>
        <c:axId val="1135214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5487456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556260</xdr:colOff>
      <xdr:row>1</xdr:row>
      <xdr:rowOff>167640</xdr:rowOff>
    </xdr:from>
    <xdr:to>
      <xdr:col>20</xdr:col>
      <xdr:colOff>571500</xdr:colOff>
      <xdr:row>24</xdr:row>
      <xdr:rowOff>91440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561D33F9-12EC-441F-B3E3-948C189CD1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335280</xdr:colOff>
      <xdr:row>4</xdr:row>
      <xdr:rowOff>53340</xdr:rowOff>
    </xdr:from>
    <xdr:to>
      <xdr:col>19</xdr:col>
      <xdr:colOff>30480</xdr:colOff>
      <xdr:row>19</xdr:row>
      <xdr:rowOff>53340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5A532F77-E6AA-47EA-A157-D53057987A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I20" sqref="I20"/>
    </sheetView>
  </sheetViews>
  <sheetFormatPr defaultRowHeight="14.4" x14ac:dyDescent="0.3"/>
  <sheetData>
    <row r="1" spans="1:11" x14ac:dyDescent="0.3">
      <c r="A1" t="s">
        <v>0</v>
      </c>
      <c r="B1">
        <v>9.8000000000000007</v>
      </c>
      <c r="D1" t="s">
        <v>4</v>
      </c>
      <c r="E1" t="s">
        <v>10</v>
      </c>
      <c r="F1" t="s">
        <v>11</v>
      </c>
      <c r="H1" t="s">
        <v>12</v>
      </c>
      <c r="I1" t="s">
        <v>13</v>
      </c>
      <c r="K1" t="s">
        <v>15</v>
      </c>
    </row>
    <row r="2" spans="1:11" x14ac:dyDescent="0.3">
      <c r="A2" t="s">
        <v>1</v>
      </c>
      <c r="B2">
        <v>1.9956029987542454</v>
      </c>
      <c r="D2">
        <f>'Синтетические данные'!C2</f>
        <v>0</v>
      </c>
      <c r="E2">
        <f>'Синтетические данные'!J2</f>
        <v>-9.9167653158065E-2</v>
      </c>
      <c r="F2">
        <f>'Синтетические данные'!K2</f>
        <v>6.8413245663205599E-2</v>
      </c>
      <c r="H2">
        <f>$B$2*D2</f>
        <v>0</v>
      </c>
      <c r="I2">
        <f>$B$3*D2-$B$1*D2^2/2</f>
        <v>0</v>
      </c>
      <c r="K2">
        <f>(H2-E2)^2+(I2-F2)^2</f>
        <v>1.45145956150524E-2</v>
      </c>
    </row>
    <row r="3" spans="1:11" x14ac:dyDescent="0.3">
      <c r="A3" t="s">
        <v>2</v>
      </c>
      <c r="B3">
        <v>2.9818122150043012</v>
      </c>
      <c r="D3">
        <f>'Синтетические данные'!C3</f>
        <v>2.5000000000000001E-2</v>
      </c>
      <c r="E3">
        <f>'Синтетические данные'!J3</f>
        <v>2.2025833424273514E-2</v>
      </c>
      <c r="F3">
        <f>'Синтетические данные'!K3</f>
        <v>5.0147495948614507E-4</v>
      </c>
      <c r="H3">
        <f t="shared" ref="H3:H29" si="0">$B$2*D3</f>
        <v>4.9890074968856141E-2</v>
      </c>
      <c r="I3">
        <f t="shared" ref="I3:I29" si="1">$B$3*D3-$B$1*D3^2/2</f>
        <v>7.1482805375107539E-2</v>
      </c>
      <c r="K3">
        <f t="shared" ref="K3:K29" si="2">(H3-E3)^2+(I3-F3)^2</f>
        <v>5.814765224426463E-3</v>
      </c>
    </row>
    <row r="4" spans="1:11" x14ac:dyDescent="0.3">
      <c r="D4">
        <f>'Синтетические данные'!C4</f>
        <v>0.05</v>
      </c>
      <c r="E4">
        <f>'Синтетические данные'!J4</f>
        <v>4.4612539408679423E-2</v>
      </c>
      <c r="F4">
        <f>'Синтетические данные'!K4</f>
        <v>0.10831934564431009</v>
      </c>
      <c r="H4">
        <f t="shared" si="0"/>
        <v>9.9780149937712281E-2</v>
      </c>
      <c r="I4">
        <f t="shared" si="1"/>
        <v>0.13684061075021506</v>
      </c>
      <c r="K4">
        <f t="shared" si="2"/>
        <v>3.8569278147243691E-3</v>
      </c>
    </row>
    <row r="5" spans="1:11" x14ac:dyDescent="0.3">
      <c r="A5" t="s">
        <v>14</v>
      </c>
      <c r="B5">
        <f>SUM(K2:K29)</f>
        <v>0.16765810759062302</v>
      </c>
      <c r="D5">
        <f>'Синтетические данные'!C5</f>
        <v>7.5000000000000011E-2</v>
      </c>
      <c r="E5">
        <f>'Синтетические данные'!J5</f>
        <v>0.12104242409999963</v>
      </c>
      <c r="F5">
        <f>'Синтетические данные'!K5</f>
        <v>0.26621393508994484</v>
      </c>
      <c r="H5">
        <f t="shared" si="0"/>
        <v>0.14967022490656842</v>
      </c>
      <c r="I5">
        <f t="shared" si="1"/>
        <v>0.19607341612532261</v>
      </c>
      <c r="K5">
        <f t="shared" si="2"/>
        <v>5.7392433796471104E-3</v>
      </c>
    </row>
    <row r="6" spans="1:11" x14ac:dyDescent="0.3">
      <c r="D6">
        <f>'Синтетические данные'!C6</f>
        <v>0.1</v>
      </c>
      <c r="E6">
        <f>'Синтетические данные'!J6</f>
        <v>0.28935896634037683</v>
      </c>
      <c r="F6">
        <f>'Синтетические данные'!K6</f>
        <v>0.20839647973128955</v>
      </c>
      <c r="H6">
        <f t="shared" si="0"/>
        <v>0.19956029987542456</v>
      </c>
      <c r="I6">
        <f t="shared" si="1"/>
        <v>0.24918122150043012</v>
      </c>
      <c r="K6">
        <f t="shared" si="2"/>
        <v>9.7271956600592218E-3</v>
      </c>
    </row>
    <row r="7" spans="1:11" x14ac:dyDescent="0.3">
      <c r="D7">
        <f>'Синтетические данные'!C7</f>
        <v>0.125</v>
      </c>
      <c r="E7">
        <f>'Синтетические данные'!J7</f>
        <v>0.234179019072776</v>
      </c>
      <c r="F7">
        <f>'Синтетические данные'!K7</f>
        <v>0.39451689553330122</v>
      </c>
      <c r="H7">
        <f t="shared" si="0"/>
        <v>0.24945037484428068</v>
      </c>
      <c r="I7">
        <f t="shared" si="1"/>
        <v>0.29616402687553767</v>
      </c>
      <c r="K7">
        <f t="shared" si="2"/>
        <v>9.9065010803111569E-3</v>
      </c>
    </row>
    <row r="8" spans="1:11" x14ac:dyDescent="0.3">
      <c r="D8">
        <f>'Синтетические данные'!C8</f>
        <v>0.15</v>
      </c>
      <c r="E8">
        <f>'Синтетические данные'!J8</f>
        <v>0.39058847264173768</v>
      </c>
      <c r="F8">
        <f>'Синтетические данные'!K8</f>
        <v>0.27521920798909627</v>
      </c>
      <c r="H8">
        <f t="shared" si="0"/>
        <v>0.29934044981313679</v>
      </c>
      <c r="I8">
        <f t="shared" si="1"/>
        <v>0.33702183225064514</v>
      </c>
      <c r="K8">
        <f t="shared" si="2"/>
        <v>1.2145766035743057E-2</v>
      </c>
    </row>
    <row r="9" spans="1:11" x14ac:dyDescent="0.3">
      <c r="D9">
        <f>'Синтетические данные'!C9</f>
        <v>0.17499999999999999</v>
      </c>
      <c r="E9">
        <f>'Синтетические данные'!J9</f>
        <v>0.40153684808971368</v>
      </c>
      <c r="F9">
        <f>'Синтетические данные'!K9</f>
        <v>0.30865580422569039</v>
      </c>
      <c r="H9">
        <f t="shared" si="0"/>
        <v>0.3492305247819929</v>
      </c>
      <c r="I9">
        <f t="shared" si="1"/>
        <v>0.37175463762575267</v>
      </c>
      <c r="K9">
        <f t="shared" si="2"/>
        <v>6.7174142344206302E-3</v>
      </c>
    </row>
    <row r="10" spans="1:11" x14ac:dyDescent="0.3">
      <c r="A10" s="1" t="s">
        <v>16</v>
      </c>
      <c r="D10">
        <f>'Синтетические данные'!C10</f>
        <v>0.19999999999999998</v>
      </c>
      <c r="E10">
        <f>'Синтетические данные'!J10</f>
        <v>0.44761069348487625</v>
      </c>
      <c r="F10">
        <f>'Синтетические данные'!K10</f>
        <v>0.49122682881622537</v>
      </c>
      <c r="H10">
        <f t="shared" si="0"/>
        <v>0.39912059975084907</v>
      </c>
      <c r="I10">
        <f t="shared" si="1"/>
        <v>0.40036244300086021</v>
      </c>
      <c r="K10">
        <f t="shared" si="2"/>
        <v>1.0607625799938274E-2</v>
      </c>
    </row>
    <row r="11" spans="1:11" x14ac:dyDescent="0.3">
      <c r="A11" t="s">
        <v>17</v>
      </c>
      <c r="B11">
        <f>'Синтетические данные'!$A$5</f>
        <v>2</v>
      </c>
      <c r="D11">
        <f>'Синтетические данные'!C11</f>
        <v>0.22499999999999998</v>
      </c>
      <c r="E11">
        <f>'Синтетические данные'!J11</f>
        <v>0.54239979576199748</v>
      </c>
      <c r="F11">
        <f>'Синтетические данные'!K11</f>
        <v>0.49374345200740882</v>
      </c>
      <c r="H11">
        <f t="shared" si="0"/>
        <v>0.44901067471970518</v>
      </c>
      <c r="I11">
        <f t="shared" si="1"/>
        <v>0.42284524837596771</v>
      </c>
      <c r="K11">
        <f t="shared" si="2"/>
        <v>1.3748083207217212E-2</v>
      </c>
    </row>
    <row r="12" spans="1:11" x14ac:dyDescent="0.3">
      <c r="A12" t="s">
        <v>18</v>
      </c>
      <c r="B12">
        <f>'Синтетические данные'!$A$8</f>
        <v>3</v>
      </c>
      <c r="D12">
        <f>'Синтетические данные'!C12</f>
        <v>0.24999999999999997</v>
      </c>
      <c r="E12">
        <f>'Синтетические данные'!J12</f>
        <v>0.52062302083350853</v>
      </c>
      <c r="F12">
        <f>'Синтетические данные'!K12</f>
        <v>0.52393470359672711</v>
      </c>
      <c r="H12">
        <f t="shared" si="0"/>
        <v>0.4989007496885613</v>
      </c>
      <c r="I12">
        <f t="shared" si="1"/>
        <v>0.43920305375107521</v>
      </c>
      <c r="K12">
        <f t="shared" si="2"/>
        <v>7.651309549260769E-3</v>
      </c>
    </row>
    <row r="13" spans="1:11" x14ac:dyDescent="0.3">
      <c r="D13">
        <f>'Синтетические данные'!C13</f>
        <v>0.27499999999999997</v>
      </c>
      <c r="E13">
        <f>'Синтетические данные'!J13</f>
        <v>0.59008522771032546</v>
      </c>
      <c r="F13">
        <f>'Синтетические данные'!K13</f>
        <v>0.39497019658590843</v>
      </c>
      <c r="H13">
        <f t="shared" si="0"/>
        <v>0.54879082465741746</v>
      </c>
      <c r="I13">
        <f t="shared" si="1"/>
        <v>0.44943585912618272</v>
      </c>
      <c r="K13">
        <f t="shared" si="2"/>
        <v>4.6717361194470557E-3</v>
      </c>
    </row>
    <row r="14" spans="1:11" x14ac:dyDescent="0.3">
      <c r="D14">
        <f>'Синтетические данные'!C14</f>
        <v>0.3</v>
      </c>
      <c r="E14">
        <f>'Синтетические данные'!J14</f>
        <v>0.65584413778800299</v>
      </c>
      <c r="F14">
        <f>'Синтетические данные'!K14</f>
        <v>0.39906814901854537</v>
      </c>
      <c r="H14">
        <f t="shared" si="0"/>
        <v>0.59868089962627358</v>
      </c>
      <c r="I14">
        <f t="shared" si="1"/>
        <v>0.4535436645012903</v>
      </c>
      <c r="K14">
        <f t="shared" si="2"/>
        <v>6.2352175842453807E-3</v>
      </c>
    </row>
    <row r="15" spans="1:11" x14ac:dyDescent="0.3">
      <c r="D15">
        <f>'Синтетические данные'!C15</f>
        <v>0.32500000000000001</v>
      </c>
      <c r="E15">
        <f>'Синтетические данные'!J15</f>
        <v>0.62288805526419533</v>
      </c>
      <c r="F15">
        <f>'Синтетические данные'!K15</f>
        <v>0.41736899345446471</v>
      </c>
      <c r="H15">
        <f t="shared" si="0"/>
        <v>0.6485709745951298</v>
      </c>
      <c r="I15">
        <f t="shared" si="1"/>
        <v>0.45152646987639788</v>
      </c>
      <c r="K15">
        <f t="shared" si="2"/>
        <v>1.8263455408742083E-3</v>
      </c>
    </row>
    <row r="16" spans="1:11" x14ac:dyDescent="0.3">
      <c r="D16">
        <f>'Синтетические данные'!C16</f>
        <v>0.35000000000000003</v>
      </c>
      <c r="E16">
        <f>'Синтетические данные'!J16</f>
        <v>0.69759406336402441</v>
      </c>
      <c r="F16">
        <f>'Синтетические данные'!K16</f>
        <v>0.44288310565554018</v>
      </c>
      <c r="H16">
        <f t="shared" si="0"/>
        <v>0.69846104956398591</v>
      </c>
      <c r="I16">
        <f t="shared" si="1"/>
        <v>0.44338427525150537</v>
      </c>
      <c r="K16">
        <f t="shared" si="2"/>
        <v>1.0028360348436035E-6</v>
      </c>
    </row>
    <row r="17" spans="4:11" x14ac:dyDescent="0.3">
      <c r="D17">
        <f>'Синтетические данные'!C17</f>
        <v>0.37500000000000006</v>
      </c>
      <c r="E17">
        <f>'Синтетические данные'!J17</f>
        <v>0.84488188285197741</v>
      </c>
      <c r="F17">
        <f>'Синтетические данные'!K17</f>
        <v>0.43080973335186046</v>
      </c>
      <c r="H17">
        <f t="shared" si="0"/>
        <v>0.74835112453284214</v>
      </c>
      <c r="I17">
        <f t="shared" si="1"/>
        <v>0.42911708062661269</v>
      </c>
      <c r="K17">
        <f t="shared" si="2"/>
        <v>9.3210523749155914E-3</v>
      </c>
    </row>
    <row r="18" spans="4:11" x14ac:dyDescent="0.3">
      <c r="D18">
        <f>'Синтетические данные'!C18</f>
        <v>0.40000000000000008</v>
      </c>
      <c r="E18">
        <f>'Синтетические данные'!J18</f>
        <v>0.7368003307443185</v>
      </c>
      <c r="F18">
        <f>'Синтетические данные'!K18</f>
        <v>0.38386634470361908</v>
      </c>
      <c r="H18">
        <f t="shared" si="0"/>
        <v>0.79824119950169836</v>
      </c>
      <c r="I18">
        <f t="shared" si="1"/>
        <v>0.40872488600172041</v>
      </c>
      <c r="K18">
        <f t="shared" si="2"/>
        <v>4.3929274291309864E-3</v>
      </c>
    </row>
    <row r="19" spans="4:11" x14ac:dyDescent="0.3">
      <c r="D19">
        <f>'Синтетические данные'!C19</f>
        <v>0.4250000000000001</v>
      </c>
      <c r="E19">
        <f>'Синтетические данные'!J19</f>
        <v>0.84616110731279359</v>
      </c>
      <c r="F19">
        <f>'Синтетические данные'!K19</f>
        <v>0.36710068730950735</v>
      </c>
      <c r="H19">
        <f t="shared" si="0"/>
        <v>0.84813127447055447</v>
      </c>
      <c r="I19">
        <f t="shared" si="1"/>
        <v>0.38220769137682775</v>
      </c>
      <c r="K19">
        <f t="shared" si="2"/>
        <v>2.321031305195549E-4</v>
      </c>
    </row>
    <row r="20" spans="4:11" x14ac:dyDescent="0.3">
      <c r="D20">
        <f>'Синтетические данные'!C20</f>
        <v>0.45000000000000012</v>
      </c>
      <c r="E20">
        <f>'Синтетические данные'!J20</f>
        <v>0.96216677053570354</v>
      </c>
      <c r="F20">
        <f>'Синтетические данные'!K20</f>
        <v>0.30337301186679455</v>
      </c>
      <c r="H20">
        <f t="shared" si="0"/>
        <v>0.8980213494394107</v>
      </c>
      <c r="I20">
        <f t="shared" si="1"/>
        <v>0.34956549675193527</v>
      </c>
      <c r="K20">
        <f t="shared" si="2"/>
        <v>6.248380707484685E-3</v>
      </c>
    </row>
    <row r="21" spans="4:11" x14ac:dyDescent="0.3">
      <c r="D21">
        <f>'Синтетические данные'!C21</f>
        <v>0.47500000000000014</v>
      </c>
      <c r="E21">
        <f>'Синтетические данные'!J21</f>
        <v>0.93323720930368537</v>
      </c>
      <c r="F21">
        <f>'Синтетические данные'!K21</f>
        <v>0.33666010781526173</v>
      </c>
      <c r="H21">
        <f t="shared" si="0"/>
        <v>0.94791142440826681</v>
      </c>
      <c r="I21">
        <f t="shared" si="1"/>
        <v>0.31079830212704285</v>
      </c>
      <c r="K21">
        <f t="shared" si="2"/>
        <v>8.8416558239071705E-4</v>
      </c>
    </row>
    <row r="22" spans="4:11" x14ac:dyDescent="0.3">
      <c r="D22">
        <f>'Синтетические данные'!C22</f>
        <v>0.50000000000000011</v>
      </c>
      <c r="E22">
        <f>'Синтетические данные'!J22</f>
        <v>0.99507348560044306</v>
      </c>
      <c r="F22">
        <f>'Синтетические данные'!K22</f>
        <v>0.30823723911931655</v>
      </c>
      <c r="H22">
        <f t="shared" si="0"/>
        <v>0.99780149937712292</v>
      </c>
      <c r="I22">
        <f t="shared" si="1"/>
        <v>0.26590610750215027</v>
      </c>
      <c r="K22">
        <f t="shared" si="2"/>
        <v>1.79936676315561E-3</v>
      </c>
    </row>
    <row r="23" spans="4:11" x14ac:dyDescent="0.3">
      <c r="D23">
        <f>'Синтетические данные'!C23</f>
        <v>0.52500000000000013</v>
      </c>
      <c r="E23">
        <f>'Синтетические данные'!J23</f>
        <v>1.0147475113552413</v>
      </c>
      <c r="F23">
        <f>'Синтетические данные'!K23</f>
        <v>0.27821353171122265</v>
      </c>
      <c r="H23">
        <f t="shared" si="0"/>
        <v>1.0476915743459791</v>
      </c>
      <c r="I23">
        <f t="shared" si="1"/>
        <v>0.21488891287725775</v>
      </c>
      <c r="K23">
        <f t="shared" si="2"/>
        <v>5.0953186368046426E-3</v>
      </c>
    </row>
    <row r="24" spans="4:11" x14ac:dyDescent="0.3">
      <c r="D24">
        <f>'Синтетические данные'!C24</f>
        <v>0.55000000000000016</v>
      </c>
      <c r="E24">
        <f>'Синтетические данные'!J24</f>
        <v>1.116162852867447</v>
      </c>
      <c r="F24">
        <f>'Синтетические данные'!K24</f>
        <v>0.17291761524116084</v>
      </c>
      <c r="H24">
        <f t="shared" si="0"/>
        <v>1.0975816493148354</v>
      </c>
      <c r="I24">
        <f t="shared" si="1"/>
        <v>0.15774671825236508</v>
      </c>
      <c r="K24">
        <f t="shared" si="2"/>
        <v>5.7541724090823861E-4</v>
      </c>
    </row>
    <row r="25" spans="4:11" x14ac:dyDescent="0.3">
      <c r="D25">
        <f>'Синтетические данные'!C25</f>
        <v>0.57500000000000018</v>
      </c>
      <c r="E25">
        <f>'Синтетические данные'!J25</f>
        <v>1.1719245209728555</v>
      </c>
      <c r="F25">
        <f>'Синтетические данные'!K25</f>
        <v>0.17775154486433375</v>
      </c>
      <c r="H25">
        <f t="shared" si="0"/>
        <v>1.1474717242836914</v>
      </c>
      <c r="I25">
        <f t="shared" si="1"/>
        <v>9.4479523627472473E-2</v>
      </c>
      <c r="K25">
        <f t="shared" si="2"/>
        <v>7.5321687867938719E-3</v>
      </c>
    </row>
    <row r="26" spans="4:11" x14ac:dyDescent="0.3">
      <c r="D26">
        <f>'Синтетические данные'!C26</f>
        <v>0.6000000000000002</v>
      </c>
      <c r="E26">
        <f>'Синтетические данные'!J26</f>
        <v>1.1652954176013115</v>
      </c>
      <c r="F26">
        <f>'Синтетические данные'!K26</f>
        <v>1.2155295511625617E-2</v>
      </c>
      <c r="H26">
        <f t="shared" si="0"/>
        <v>1.1973617992525476</v>
      </c>
      <c r="I26">
        <f t="shared" si="1"/>
        <v>2.5087329002579928E-2</v>
      </c>
      <c r="K26">
        <f t="shared" si="2"/>
        <v>1.1954903224138951E-3</v>
      </c>
    </row>
    <row r="27" spans="4:11" x14ac:dyDescent="0.3">
      <c r="D27">
        <f>'Синтетические данные'!C27</f>
        <v>0.62500000000000022</v>
      </c>
      <c r="E27">
        <f>'Синтетические данные'!J27</f>
        <v>1.152249938567439</v>
      </c>
      <c r="F27">
        <f>'Синтетические данные'!K27</f>
        <v>-8.9358013163602951E-2</v>
      </c>
      <c r="H27">
        <f t="shared" si="0"/>
        <v>1.2472518742214038</v>
      </c>
      <c r="I27">
        <f t="shared" si="1"/>
        <v>-5.0429865622312775E-2</v>
      </c>
      <c r="K27">
        <f t="shared" si="2"/>
        <v>1.0540768448996537E-2</v>
      </c>
    </row>
    <row r="28" spans="4:11" x14ac:dyDescent="0.3">
      <c r="D28">
        <f>'Синтетические данные'!C28</f>
        <v>0.65000000000000024</v>
      </c>
      <c r="E28">
        <f>'Синтетические данные'!J28</f>
        <v>1.2515754191351238</v>
      </c>
      <c r="F28">
        <f>'Синтетические данные'!K28</f>
        <v>-0.19286120318167199</v>
      </c>
      <c r="H28">
        <f t="shared" si="0"/>
        <v>1.29714194919026</v>
      </c>
      <c r="I28">
        <f t="shared" si="1"/>
        <v>-0.13207206024720541</v>
      </c>
      <c r="K28">
        <f t="shared" si="2"/>
        <v>5.7716285599726403E-3</v>
      </c>
    </row>
    <row r="29" spans="4:11" x14ac:dyDescent="0.3">
      <c r="D29">
        <f>'Синтетические данные'!C29</f>
        <v>0.67500000000000027</v>
      </c>
      <c r="E29">
        <f>'Синтетические данные'!J29</f>
        <v>1.3316802458410946</v>
      </c>
      <c r="F29">
        <f>'Синтетические данные'!K29</f>
        <v>-0.24572192915835009</v>
      </c>
      <c r="H29">
        <f t="shared" si="0"/>
        <v>1.3470320241591163</v>
      </c>
      <c r="I29">
        <f t="shared" si="1"/>
        <v>-0.21983925487209799</v>
      </c>
      <c r="K29">
        <f t="shared" si="2"/>
        <v>9.0558992573389692E-4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579FB-64DF-4CCE-AD9E-E7E2559A56B8}">
  <dimension ref="A1:K29"/>
  <sheetViews>
    <sheetView workbookViewId="0">
      <selection activeCell="K2" sqref="K2:K29"/>
    </sheetView>
  </sheetViews>
  <sheetFormatPr defaultRowHeight="14.4" x14ac:dyDescent="0.3"/>
  <sheetData>
    <row r="1" spans="1:11" x14ac:dyDescent="0.3">
      <c r="A1" t="s">
        <v>0</v>
      </c>
      <c r="C1" t="s">
        <v>4</v>
      </c>
      <c r="D1" t="s">
        <v>5</v>
      </c>
      <c r="E1" t="s">
        <v>6</v>
      </c>
      <c r="F1" t="s">
        <v>21</v>
      </c>
      <c r="G1" t="s">
        <v>22</v>
      </c>
      <c r="H1" t="s">
        <v>19</v>
      </c>
      <c r="I1" t="s">
        <v>20</v>
      </c>
      <c r="J1" t="s">
        <v>8</v>
      </c>
      <c r="K1" t="s">
        <v>9</v>
      </c>
    </row>
    <row r="2" spans="1:11" x14ac:dyDescent="0.3">
      <c r="A2">
        <v>9.8000000000000007</v>
      </c>
      <c r="C2">
        <v>0</v>
      </c>
      <c r="D2">
        <v>0</v>
      </c>
      <c r="E2">
        <v>0</v>
      </c>
      <c r="F2">
        <f ca="1">RAND()</f>
        <v>0.44177902051431528</v>
      </c>
      <c r="G2">
        <f ca="1">RAND()</f>
        <v>0.85888345416900846</v>
      </c>
      <c r="H2">
        <v>4.1617342096750276E-3</v>
      </c>
      <c r="I2">
        <v>0.84206622831602795</v>
      </c>
      <c r="J2">
        <f>D2+(H2-0.5)*$A$14</f>
        <v>-9.9167653158065E-2</v>
      </c>
      <c r="K2">
        <f>E2+(I2-0.5)*$A$14</f>
        <v>6.8413245663205599E-2</v>
      </c>
    </row>
    <row r="3" spans="1:11" x14ac:dyDescent="0.3">
      <c r="C3">
        <f>C2+$A$11</f>
        <v>2.5000000000000001E-2</v>
      </c>
      <c r="D3">
        <f>$A$5*C3</f>
        <v>0.05</v>
      </c>
      <c r="E3">
        <f>$A$8*C3-$A$2*C3^2/2</f>
        <v>7.1937500000000015E-2</v>
      </c>
      <c r="F3">
        <f t="shared" ref="F3:G29" ca="1" si="0">RAND()</f>
        <v>4.7628439344403417E-2</v>
      </c>
      <c r="G3">
        <f t="shared" ca="1" si="0"/>
        <v>6.8086595239958525E-2</v>
      </c>
      <c r="H3">
        <v>0.36012916712136755</v>
      </c>
      <c r="I3">
        <v>0.14281987479743063</v>
      </c>
      <c r="J3">
        <f t="shared" ref="J3:J29" si="1">D3+(H3-0.5)*$A$14</f>
        <v>2.2025833424273514E-2</v>
      </c>
      <c r="K3">
        <f t="shared" ref="K3:K29" si="2">E3+(I3-0.5)*$A$14</f>
        <v>5.0147495948614507E-4</v>
      </c>
    </row>
    <row r="4" spans="1:11" x14ac:dyDescent="0.3">
      <c r="A4" t="s">
        <v>1</v>
      </c>
      <c r="C4">
        <f t="shared" ref="C4:C29" si="3">C3+$A$11</f>
        <v>0.05</v>
      </c>
      <c r="D4">
        <f t="shared" ref="D4:D29" si="4">$A$5*C4</f>
        <v>0.1</v>
      </c>
      <c r="E4">
        <f t="shared" ref="E4:E29" si="5">$A$8*C4-$A$2*C4^2/2</f>
        <v>0.13775000000000001</v>
      </c>
      <c r="F4">
        <f t="shared" ca="1" si="0"/>
        <v>0.6893834426537635</v>
      </c>
      <c r="G4">
        <f t="shared" ca="1" si="0"/>
        <v>8.3356439035557672E-2</v>
      </c>
      <c r="H4">
        <v>0.2230626970433971</v>
      </c>
      <c r="I4">
        <v>0.35284672822155039</v>
      </c>
      <c r="J4">
        <f t="shared" si="1"/>
        <v>4.4612539408679423E-2</v>
      </c>
      <c r="K4">
        <f t="shared" si="2"/>
        <v>0.10831934564431009</v>
      </c>
    </row>
    <row r="5" spans="1:11" x14ac:dyDescent="0.3">
      <c r="A5">
        <v>2</v>
      </c>
      <c r="C5">
        <f t="shared" si="3"/>
        <v>7.5000000000000011E-2</v>
      </c>
      <c r="D5">
        <f t="shared" si="4"/>
        <v>0.15000000000000002</v>
      </c>
      <c r="E5">
        <f t="shared" si="5"/>
        <v>0.19743750000000002</v>
      </c>
      <c r="F5">
        <f t="shared" ca="1" si="0"/>
        <v>0.295925264401112</v>
      </c>
      <c r="G5">
        <f t="shared" ca="1" si="0"/>
        <v>0.77035109420392478</v>
      </c>
      <c r="H5">
        <v>0.35521212049999806</v>
      </c>
      <c r="I5">
        <v>0.84388217544972399</v>
      </c>
      <c r="J5">
        <f t="shared" si="1"/>
        <v>0.12104242409999963</v>
      </c>
      <c r="K5">
        <f t="shared" si="2"/>
        <v>0.26621393508994484</v>
      </c>
    </row>
    <row r="6" spans="1:11" x14ac:dyDescent="0.3">
      <c r="C6">
        <f t="shared" si="3"/>
        <v>0.1</v>
      </c>
      <c r="D6">
        <f t="shared" si="4"/>
        <v>0.2</v>
      </c>
      <c r="E6">
        <f t="shared" si="5"/>
        <v>0.251</v>
      </c>
      <c r="F6">
        <f t="shared" ca="1" si="0"/>
        <v>0.23525560912836696</v>
      </c>
      <c r="G6">
        <f t="shared" ca="1" si="0"/>
        <v>0.6354458163191834</v>
      </c>
      <c r="H6">
        <v>0.94679483170188405</v>
      </c>
      <c r="I6">
        <v>0.28698239865644781</v>
      </c>
      <c r="J6">
        <f t="shared" si="1"/>
        <v>0.28935896634037683</v>
      </c>
      <c r="K6">
        <f t="shared" si="2"/>
        <v>0.20839647973128955</v>
      </c>
    </row>
    <row r="7" spans="1:11" x14ac:dyDescent="0.3">
      <c r="A7" t="s">
        <v>2</v>
      </c>
      <c r="C7">
        <f t="shared" si="3"/>
        <v>0.125</v>
      </c>
      <c r="D7">
        <f t="shared" si="4"/>
        <v>0.25</v>
      </c>
      <c r="E7">
        <f t="shared" si="5"/>
        <v>0.29843750000000002</v>
      </c>
      <c r="F7">
        <f t="shared" ca="1" si="0"/>
        <v>0.71519761776251456</v>
      </c>
      <c r="G7">
        <f t="shared" ca="1" si="0"/>
        <v>0.70388275865048977</v>
      </c>
      <c r="H7">
        <v>0.42089509536388003</v>
      </c>
      <c r="I7">
        <v>0.98039697766650591</v>
      </c>
      <c r="J7">
        <f t="shared" si="1"/>
        <v>0.234179019072776</v>
      </c>
      <c r="K7">
        <f t="shared" si="2"/>
        <v>0.39451689553330122</v>
      </c>
    </row>
    <row r="8" spans="1:11" x14ac:dyDescent="0.3">
      <c r="A8">
        <v>3</v>
      </c>
      <c r="C8">
        <f t="shared" si="3"/>
        <v>0.15</v>
      </c>
      <c r="D8">
        <f t="shared" si="4"/>
        <v>0.3</v>
      </c>
      <c r="E8">
        <f t="shared" si="5"/>
        <v>0.33974999999999994</v>
      </c>
      <c r="F8">
        <f t="shared" ca="1" si="0"/>
        <v>0.84525209312598448</v>
      </c>
      <c r="G8">
        <f t="shared" ca="1" si="0"/>
        <v>0.55557141936756693</v>
      </c>
      <c r="H8">
        <v>0.95294236320868841</v>
      </c>
      <c r="I8">
        <v>0.1773460399454817</v>
      </c>
      <c r="J8">
        <f t="shared" si="1"/>
        <v>0.39058847264173768</v>
      </c>
      <c r="K8">
        <f t="shared" si="2"/>
        <v>0.27521920798909627</v>
      </c>
    </row>
    <row r="9" spans="1:11" x14ac:dyDescent="0.3">
      <c r="C9">
        <f t="shared" si="3"/>
        <v>0.17499999999999999</v>
      </c>
      <c r="D9">
        <f t="shared" si="4"/>
        <v>0.35</v>
      </c>
      <c r="E9">
        <f t="shared" si="5"/>
        <v>0.37493749999999992</v>
      </c>
      <c r="F9">
        <f t="shared" ca="1" si="0"/>
        <v>0.48362488627580991</v>
      </c>
      <c r="G9">
        <f t="shared" ca="1" si="0"/>
        <v>0.78139883825552714</v>
      </c>
      <c r="H9">
        <v>0.75768424044856864</v>
      </c>
      <c r="I9">
        <v>0.16859152112845233</v>
      </c>
      <c r="J9">
        <f t="shared" si="1"/>
        <v>0.40153684808971368</v>
      </c>
      <c r="K9">
        <f t="shared" si="2"/>
        <v>0.30865580422569039</v>
      </c>
    </row>
    <row r="10" spans="1:11" x14ac:dyDescent="0.3">
      <c r="A10" t="s">
        <v>3</v>
      </c>
      <c r="C10">
        <f t="shared" si="3"/>
        <v>0.19999999999999998</v>
      </c>
      <c r="D10">
        <f t="shared" si="4"/>
        <v>0.39999999999999997</v>
      </c>
      <c r="E10">
        <f t="shared" si="5"/>
        <v>0.40400000000000003</v>
      </c>
      <c r="F10">
        <f t="shared" ca="1" si="0"/>
        <v>0.90007582837037114</v>
      </c>
      <c r="G10">
        <f t="shared" ca="1" si="0"/>
        <v>2.6489707873549317E-2</v>
      </c>
      <c r="H10">
        <v>0.73805346742438138</v>
      </c>
      <c r="I10">
        <v>0.93613414408112661</v>
      </c>
      <c r="J10">
        <f t="shared" si="1"/>
        <v>0.44761069348487625</v>
      </c>
      <c r="K10">
        <f t="shared" si="2"/>
        <v>0.49122682881622537</v>
      </c>
    </row>
    <row r="11" spans="1:11" x14ac:dyDescent="0.3">
      <c r="A11">
        <v>2.5000000000000001E-2</v>
      </c>
      <c r="C11">
        <f t="shared" si="3"/>
        <v>0.22499999999999998</v>
      </c>
      <c r="D11">
        <f t="shared" si="4"/>
        <v>0.44999999999999996</v>
      </c>
      <c r="E11">
        <f t="shared" si="5"/>
        <v>0.42693749999999997</v>
      </c>
      <c r="F11">
        <f t="shared" ca="1" si="0"/>
        <v>5.7728204389400628E-2</v>
      </c>
      <c r="G11">
        <f t="shared" ca="1" si="0"/>
        <v>0.54282455591374268</v>
      </c>
      <c r="H11">
        <v>0.9619989788099873</v>
      </c>
      <c r="I11">
        <v>0.83402976003704421</v>
      </c>
      <c r="J11">
        <f t="shared" si="1"/>
        <v>0.54239979576199748</v>
      </c>
      <c r="K11">
        <f t="shared" si="2"/>
        <v>0.49374345200740882</v>
      </c>
    </row>
    <row r="12" spans="1:11" x14ac:dyDescent="0.3">
      <c r="C12">
        <f t="shared" si="3"/>
        <v>0.24999999999999997</v>
      </c>
      <c r="D12">
        <f t="shared" si="4"/>
        <v>0.49999999999999994</v>
      </c>
      <c r="E12">
        <f t="shared" si="5"/>
        <v>0.44374999999999992</v>
      </c>
      <c r="F12">
        <f t="shared" ca="1" si="0"/>
        <v>0.89774002987880241</v>
      </c>
      <c r="G12">
        <f t="shared" ca="1" si="0"/>
        <v>0.20818052985784563</v>
      </c>
      <c r="H12">
        <v>0.60311510416754277</v>
      </c>
      <c r="I12">
        <v>0.90092351798363579</v>
      </c>
      <c r="J12">
        <f t="shared" si="1"/>
        <v>0.52062302083350853</v>
      </c>
      <c r="K12">
        <f t="shared" si="2"/>
        <v>0.52393470359672711</v>
      </c>
    </row>
    <row r="13" spans="1:11" x14ac:dyDescent="0.3">
      <c r="A13" t="s">
        <v>7</v>
      </c>
      <c r="C13">
        <f t="shared" si="3"/>
        <v>0.27499999999999997</v>
      </c>
      <c r="D13">
        <f t="shared" si="4"/>
        <v>0.54999999999999993</v>
      </c>
      <c r="E13">
        <f t="shared" si="5"/>
        <v>0.45443749999999999</v>
      </c>
      <c r="F13">
        <f t="shared" ca="1" si="0"/>
        <v>0.19341818137512901</v>
      </c>
      <c r="G13">
        <f t="shared" ca="1" si="0"/>
        <v>0.29498814643382765</v>
      </c>
      <c r="H13">
        <v>0.7004261385516275</v>
      </c>
      <c r="I13">
        <v>0.20266348292954217</v>
      </c>
      <c r="J13">
        <f t="shared" si="1"/>
        <v>0.59008522771032546</v>
      </c>
      <c r="K13">
        <f t="shared" si="2"/>
        <v>0.39497019658590843</v>
      </c>
    </row>
    <row r="14" spans="1:11" x14ac:dyDescent="0.3">
      <c r="A14">
        <v>0.2</v>
      </c>
      <c r="C14">
        <f t="shared" si="3"/>
        <v>0.3</v>
      </c>
      <c r="D14">
        <f t="shared" si="4"/>
        <v>0.6</v>
      </c>
      <c r="E14">
        <f t="shared" si="5"/>
        <v>0.45899999999999991</v>
      </c>
      <c r="F14">
        <f t="shared" ca="1" si="0"/>
        <v>0.1029696357693084</v>
      </c>
      <c r="G14">
        <f t="shared" ca="1" si="0"/>
        <v>0.9450988108638313</v>
      </c>
      <c r="H14">
        <v>0.77922068894001484</v>
      </c>
      <c r="I14">
        <v>0.20034074509272726</v>
      </c>
      <c r="J14">
        <f t="shared" si="1"/>
        <v>0.65584413778800299</v>
      </c>
      <c r="K14">
        <f t="shared" si="2"/>
        <v>0.39906814901854537</v>
      </c>
    </row>
    <row r="15" spans="1:11" x14ac:dyDescent="0.3">
      <c r="C15">
        <f t="shared" si="3"/>
        <v>0.32500000000000001</v>
      </c>
      <c r="D15">
        <f t="shared" si="4"/>
        <v>0.65</v>
      </c>
      <c r="E15">
        <f t="shared" si="5"/>
        <v>0.45743750000000005</v>
      </c>
      <c r="F15">
        <f t="shared" ca="1" si="0"/>
        <v>0.70495185316207365</v>
      </c>
      <c r="G15">
        <f t="shared" ca="1" si="0"/>
        <v>0.69105316748834822</v>
      </c>
      <c r="H15">
        <v>0.36444027632097642</v>
      </c>
      <c r="I15">
        <v>0.29965746727232323</v>
      </c>
      <c r="J15">
        <f t="shared" si="1"/>
        <v>0.62288805526419533</v>
      </c>
      <c r="K15">
        <f t="shared" si="2"/>
        <v>0.41736899345446471</v>
      </c>
    </row>
    <row r="16" spans="1:11" x14ac:dyDescent="0.3">
      <c r="C16">
        <f t="shared" si="3"/>
        <v>0.35000000000000003</v>
      </c>
      <c r="D16">
        <f t="shared" si="4"/>
        <v>0.70000000000000007</v>
      </c>
      <c r="E16">
        <f t="shared" si="5"/>
        <v>0.44974999999999987</v>
      </c>
      <c r="F16">
        <f t="shared" ca="1" si="0"/>
        <v>0.73343461514755692</v>
      </c>
      <c r="G16">
        <f t="shared" ca="1" si="0"/>
        <v>0.60578414653838086</v>
      </c>
      <c r="H16">
        <v>0.48797031682012149</v>
      </c>
      <c r="I16">
        <v>0.46566552827770147</v>
      </c>
      <c r="J16">
        <f t="shared" si="1"/>
        <v>0.69759406336402441</v>
      </c>
      <c r="K16">
        <f t="shared" si="2"/>
        <v>0.44288310565554018</v>
      </c>
    </row>
    <row r="17" spans="3:11" x14ac:dyDescent="0.3">
      <c r="C17">
        <f t="shared" si="3"/>
        <v>0.37500000000000006</v>
      </c>
      <c r="D17">
        <f t="shared" si="4"/>
        <v>0.75000000000000011</v>
      </c>
      <c r="E17">
        <f t="shared" si="5"/>
        <v>0.43593749999999987</v>
      </c>
      <c r="F17">
        <f t="shared" ca="1" si="0"/>
        <v>0.47857811301497633</v>
      </c>
      <c r="G17">
        <f t="shared" ca="1" si="0"/>
        <v>0.9076458163496941</v>
      </c>
      <c r="H17">
        <v>0.97440941425988647</v>
      </c>
      <c r="I17">
        <v>0.47436116675930295</v>
      </c>
      <c r="J17">
        <f t="shared" si="1"/>
        <v>0.84488188285197741</v>
      </c>
      <c r="K17">
        <f t="shared" si="2"/>
        <v>0.43080973335186046</v>
      </c>
    </row>
    <row r="18" spans="3:11" x14ac:dyDescent="0.3">
      <c r="C18">
        <f t="shared" si="3"/>
        <v>0.40000000000000008</v>
      </c>
      <c r="D18">
        <f t="shared" si="4"/>
        <v>0.80000000000000016</v>
      </c>
      <c r="E18">
        <f t="shared" si="5"/>
        <v>0.41599999999999981</v>
      </c>
      <c r="F18">
        <f t="shared" ca="1" si="0"/>
        <v>0.79334128120410219</v>
      </c>
      <c r="G18">
        <f t="shared" ca="1" si="0"/>
        <v>0.86522714570233206</v>
      </c>
      <c r="H18">
        <v>0.18400165372159183</v>
      </c>
      <c r="I18">
        <v>0.33933172351809626</v>
      </c>
      <c r="J18">
        <f t="shared" si="1"/>
        <v>0.7368003307443185</v>
      </c>
      <c r="K18">
        <f t="shared" si="2"/>
        <v>0.38386634470361908</v>
      </c>
    </row>
    <row r="19" spans="3:11" x14ac:dyDescent="0.3">
      <c r="C19">
        <f t="shared" si="3"/>
        <v>0.4250000000000001</v>
      </c>
      <c r="D19">
        <f t="shared" si="4"/>
        <v>0.8500000000000002</v>
      </c>
      <c r="E19">
        <f t="shared" si="5"/>
        <v>0.38993749999999983</v>
      </c>
      <c r="F19">
        <f t="shared" ca="1" si="0"/>
        <v>0.85163055669120546</v>
      </c>
      <c r="G19">
        <f t="shared" ca="1" si="0"/>
        <v>0.7559782838803506</v>
      </c>
      <c r="H19">
        <v>0.48080553656396696</v>
      </c>
      <c r="I19">
        <v>0.38581593654753754</v>
      </c>
      <c r="J19">
        <f t="shared" si="1"/>
        <v>0.84616110731279359</v>
      </c>
      <c r="K19">
        <f t="shared" si="2"/>
        <v>0.36710068730950735</v>
      </c>
    </row>
    <row r="20" spans="3:11" x14ac:dyDescent="0.3">
      <c r="C20">
        <f t="shared" si="3"/>
        <v>0.45000000000000012</v>
      </c>
      <c r="D20">
        <f t="shared" si="4"/>
        <v>0.90000000000000024</v>
      </c>
      <c r="E20">
        <f t="shared" si="5"/>
        <v>0.35774999999999979</v>
      </c>
      <c r="F20">
        <f t="shared" ca="1" si="0"/>
        <v>0.56706590703388393</v>
      </c>
      <c r="G20">
        <f t="shared" ca="1" si="0"/>
        <v>0.44771382668440463</v>
      </c>
      <c r="H20">
        <v>0.81083385267851649</v>
      </c>
      <c r="I20">
        <v>0.22811505933397369</v>
      </c>
      <c r="J20">
        <f t="shared" si="1"/>
        <v>0.96216677053570354</v>
      </c>
      <c r="K20">
        <f t="shared" si="2"/>
        <v>0.30337301186679455</v>
      </c>
    </row>
    <row r="21" spans="3:11" x14ac:dyDescent="0.3">
      <c r="C21">
        <f t="shared" si="3"/>
        <v>0.47500000000000014</v>
      </c>
      <c r="D21">
        <f t="shared" si="4"/>
        <v>0.95000000000000029</v>
      </c>
      <c r="E21">
        <f t="shared" si="5"/>
        <v>0.31943749999999982</v>
      </c>
      <c r="F21">
        <f t="shared" ca="1" si="0"/>
        <v>0.24554256449906142</v>
      </c>
      <c r="G21">
        <f t="shared" ca="1" si="0"/>
        <v>1.1808977771628926E-2</v>
      </c>
      <c r="H21">
        <v>0.4161860465184255</v>
      </c>
      <c r="I21">
        <v>0.58611303907630963</v>
      </c>
      <c r="J21">
        <f t="shared" si="1"/>
        <v>0.93323720930368537</v>
      </c>
      <c r="K21">
        <f t="shared" si="2"/>
        <v>0.33666010781526173</v>
      </c>
    </row>
    <row r="22" spans="3:11" x14ac:dyDescent="0.3">
      <c r="C22">
        <f t="shared" si="3"/>
        <v>0.50000000000000011</v>
      </c>
      <c r="D22">
        <f t="shared" si="4"/>
        <v>1.0000000000000002</v>
      </c>
      <c r="E22">
        <f t="shared" si="5"/>
        <v>0.27499999999999991</v>
      </c>
      <c r="F22">
        <f t="shared" ca="1" si="0"/>
        <v>0.69408344061098137</v>
      </c>
      <c r="G22">
        <f t="shared" ca="1" si="0"/>
        <v>5.0468833366737575E-2</v>
      </c>
      <c r="H22">
        <v>0.47536742800221432</v>
      </c>
      <c r="I22">
        <v>0.66618619559658332</v>
      </c>
      <c r="J22">
        <f t="shared" si="1"/>
        <v>0.99507348560044306</v>
      </c>
      <c r="K22">
        <f t="shared" si="2"/>
        <v>0.30823723911931655</v>
      </c>
    </row>
    <row r="23" spans="3:11" x14ac:dyDescent="0.3">
      <c r="C23">
        <f t="shared" si="3"/>
        <v>0.52500000000000013</v>
      </c>
      <c r="D23">
        <f t="shared" si="4"/>
        <v>1.0500000000000003</v>
      </c>
      <c r="E23">
        <f t="shared" si="5"/>
        <v>0.22443749999999962</v>
      </c>
      <c r="F23">
        <f t="shared" ca="1" si="0"/>
        <v>0.92950279029246841</v>
      </c>
      <c r="G23">
        <f t="shared" ca="1" si="0"/>
        <v>0.51509470528415224</v>
      </c>
      <c r="H23">
        <v>0.32373755677620519</v>
      </c>
      <c r="I23">
        <v>0.76888015855611525</v>
      </c>
      <c r="J23">
        <f t="shared" si="1"/>
        <v>1.0147475113552413</v>
      </c>
      <c r="K23">
        <f t="shared" si="2"/>
        <v>0.27821353171122265</v>
      </c>
    </row>
    <row r="24" spans="3:11" x14ac:dyDescent="0.3">
      <c r="C24">
        <f t="shared" si="3"/>
        <v>0.55000000000000016</v>
      </c>
      <c r="D24">
        <f t="shared" si="4"/>
        <v>1.1000000000000003</v>
      </c>
      <c r="E24">
        <f t="shared" si="5"/>
        <v>0.1677499999999994</v>
      </c>
      <c r="F24">
        <f t="shared" ca="1" si="0"/>
        <v>0.71546734962690128</v>
      </c>
      <c r="G24">
        <f t="shared" ca="1" si="0"/>
        <v>0.82442763102750172</v>
      </c>
      <c r="H24">
        <v>0.58081426433723338</v>
      </c>
      <c r="I24">
        <v>0.52583807620580714</v>
      </c>
      <c r="J24">
        <f t="shared" si="1"/>
        <v>1.116162852867447</v>
      </c>
      <c r="K24">
        <f t="shared" si="2"/>
        <v>0.17291761524116084</v>
      </c>
    </row>
    <row r="25" spans="3:11" x14ac:dyDescent="0.3">
      <c r="C25">
        <f t="shared" si="3"/>
        <v>0.57500000000000018</v>
      </c>
      <c r="D25">
        <f t="shared" si="4"/>
        <v>1.1500000000000004</v>
      </c>
      <c r="E25">
        <f t="shared" si="5"/>
        <v>0.10493749999999924</v>
      </c>
      <c r="F25">
        <f t="shared" ca="1" si="0"/>
        <v>0.42550459708485289</v>
      </c>
      <c r="G25">
        <f t="shared" ca="1" si="0"/>
        <v>0.34314634404826316</v>
      </c>
      <c r="H25">
        <v>0.60962260486427544</v>
      </c>
      <c r="I25">
        <v>0.86407022432167246</v>
      </c>
      <c r="J25">
        <f t="shared" si="1"/>
        <v>1.1719245209728555</v>
      </c>
      <c r="K25">
        <f t="shared" si="2"/>
        <v>0.17775154486433375</v>
      </c>
    </row>
    <row r="26" spans="3:11" x14ac:dyDescent="0.3">
      <c r="C26">
        <f t="shared" si="3"/>
        <v>0.6000000000000002</v>
      </c>
      <c r="D26">
        <f t="shared" si="4"/>
        <v>1.2000000000000004</v>
      </c>
      <c r="E26">
        <f t="shared" si="5"/>
        <v>3.5999999999999366E-2</v>
      </c>
      <c r="F26">
        <f t="shared" ca="1" si="0"/>
        <v>0.17194313083153578</v>
      </c>
      <c r="G26">
        <f t="shared" ca="1" si="0"/>
        <v>0.65622184897562741</v>
      </c>
      <c r="H26">
        <v>0.32647708800655539</v>
      </c>
      <c r="I26">
        <v>0.38077647755813127</v>
      </c>
      <c r="J26">
        <f t="shared" si="1"/>
        <v>1.1652954176013115</v>
      </c>
      <c r="K26">
        <f t="shared" si="2"/>
        <v>1.2155295511625617E-2</v>
      </c>
    </row>
    <row r="27" spans="3:11" x14ac:dyDescent="0.3">
      <c r="C27">
        <f t="shared" si="3"/>
        <v>0.62500000000000022</v>
      </c>
      <c r="D27">
        <f t="shared" si="4"/>
        <v>1.2500000000000004</v>
      </c>
      <c r="E27">
        <f t="shared" si="5"/>
        <v>-3.9062500000000888E-2</v>
      </c>
      <c r="F27">
        <f t="shared" ca="1" si="0"/>
        <v>0.76574470426349905</v>
      </c>
      <c r="G27">
        <f t="shared" ca="1" si="0"/>
        <v>0.16733457522246031</v>
      </c>
      <c r="H27">
        <v>1.1249692837192238E-2</v>
      </c>
      <c r="I27">
        <v>0.24852243418198972</v>
      </c>
      <c r="J27">
        <f t="shared" si="1"/>
        <v>1.152249938567439</v>
      </c>
      <c r="K27">
        <f t="shared" si="2"/>
        <v>-8.9358013163602951E-2</v>
      </c>
    </row>
    <row r="28" spans="3:11" x14ac:dyDescent="0.3">
      <c r="C28">
        <f t="shared" si="3"/>
        <v>0.65000000000000024</v>
      </c>
      <c r="D28">
        <f t="shared" si="4"/>
        <v>1.3000000000000005</v>
      </c>
      <c r="E28">
        <f t="shared" si="5"/>
        <v>-0.1202500000000013</v>
      </c>
      <c r="F28">
        <f t="shared" ca="1" si="0"/>
        <v>0.99912837592752202</v>
      </c>
      <c r="G28">
        <f t="shared" ca="1" si="0"/>
        <v>0.90605216286741908</v>
      </c>
      <c r="H28">
        <v>0.25787709567561645</v>
      </c>
      <c r="I28">
        <v>0.13694398409164665</v>
      </c>
      <c r="J28">
        <f t="shared" si="1"/>
        <v>1.2515754191351238</v>
      </c>
      <c r="K28">
        <f t="shared" si="2"/>
        <v>-0.19286120318167199</v>
      </c>
    </row>
    <row r="29" spans="3:11" x14ac:dyDescent="0.3">
      <c r="C29">
        <f t="shared" si="3"/>
        <v>0.67500000000000027</v>
      </c>
      <c r="D29">
        <f t="shared" si="4"/>
        <v>1.3500000000000005</v>
      </c>
      <c r="E29">
        <f t="shared" si="5"/>
        <v>-0.2075625000000012</v>
      </c>
      <c r="F29">
        <f t="shared" ca="1" si="0"/>
        <v>0.42627323785709836</v>
      </c>
      <c r="G29">
        <f t="shared" ca="1" si="0"/>
        <v>5.7287055268902654E-2</v>
      </c>
      <c r="H29">
        <v>0.40840122920546962</v>
      </c>
      <c r="I29">
        <v>0.30920285420825555</v>
      </c>
      <c r="J29">
        <f t="shared" si="1"/>
        <v>1.3316802458410946</v>
      </c>
      <c r="K29">
        <f t="shared" si="2"/>
        <v>-0.24572192915835009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Настройка</vt:lpstr>
      <vt:lpstr>Синтетические данные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2023-08-28T19:54:37Z</dcterms:modified>
</cp:coreProperties>
</file>